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fsa.sharepoint.com/sites/Policy/GeneralCollab/"/>
    </mc:Choice>
  </mc:AlternateContent>
  <xr:revisionPtr revIDLastSave="0" documentId="13_ncr:1_{07D6DDE4-65BC-4226-804A-8B90BCCEA634}" xr6:coauthVersionLast="47" xr6:coauthVersionMax="47" xr10:uidLastSave="{00000000-0000-0000-0000-000000000000}"/>
  <workbookProtection workbookAlgorithmName="SHA-512" workbookHashValue="PInI5a5FIww/C6aEl/PLfaelXKQY0VkxU6cKDevxy4Pzs4CfyGP2KIL8vqWkIsT/yPI/AnRWgO25i1RVHlYTZA==" workbookSaltValue="5FJLkSFjwOyMBcoAzMa+jA==" workbookSpinCount="100000" lockStructure="1"/>
  <bookViews>
    <workbookView xWindow="-110" yWindow="-110" windowWidth="19420" windowHeight="10420" xr2:uid="{00000000-000D-0000-FFFF-FFFF00000000}"/>
  </bookViews>
  <sheets>
    <sheet name="Sheet1" sheetId="7" r:id="rId1"/>
  </sheets>
  <definedNames>
    <definedName name="_xlnm.Print_Area" localSheetId="0">Sheet1!$A$1:$C$37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B15" i="7" s="1"/>
  <c r="C13" i="7"/>
  <c r="B30" i="7"/>
  <c r="C29" i="7"/>
  <c r="C25" i="7"/>
  <c r="C22" i="7"/>
  <c r="C21" i="7"/>
  <c r="C20" i="7"/>
  <c r="C19" i="7"/>
  <c r="C17" i="7"/>
  <c r="C16" i="7"/>
  <c r="C30" i="7" l="1"/>
  <c r="B31" i="7"/>
  <c r="B23" i="7"/>
  <c r="C23" i="7" s="1"/>
  <c r="B27" i="7"/>
  <c r="C27" i="7" s="1"/>
  <c r="C15" i="7"/>
  <c r="C31" i="7"/>
</calcChain>
</file>

<file path=xl/sharedStrings.xml><?xml version="1.0" encoding="utf-8"?>
<sst xmlns="http://schemas.openxmlformats.org/spreadsheetml/2006/main" count="35" uniqueCount="33">
  <si>
    <t>ICAAP Key Metrics Report</t>
  </si>
  <si>
    <t xml:space="preserve"> Credit Union Name:</t>
  </si>
  <si>
    <t xml:space="preserve"> Submission Date:</t>
  </si>
  <si>
    <t xml:space="preserve"> Board Approval Date:</t>
  </si>
  <si>
    <t xml:space="preserve"> As at Date:</t>
  </si>
  <si>
    <t xml:space="preserve"> Total Risk Weighted Assets (RWA): ($000s)</t>
  </si>
  <si>
    <t xml:space="preserve"> Capital Base: ($000s)</t>
  </si>
  <si>
    <t>$ Capital 
(000's)</t>
  </si>
  <si>
    <t>% RWA</t>
  </si>
  <si>
    <t>Pillar 1 Risks</t>
  </si>
  <si>
    <t xml:space="preserve">Market Risk </t>
  </si>
  <si>
    <t xml:space="preserve">Operational Risk </t>
  </si>
  <si>
    <t>Pillar 2 Risks</t>
  </si>
  <si>
    <t>Concentration Risk</t>
  </si>
  <si>
    <t xml:space="preserve">Interest Rate Risk </t>
  </si>
  <si>
    <t>Funding Risk</t>
  </si>
  <si>
    <t xml:space="preserve">Other Significant Risks  </t>
  </si>
  <si>
    <t>Capital Required for Pillar 1 and 2 Risks</t>
  </si>
  <si>
    <t>Stress Test</t>
  </si>
  <si>
    <t>Additional Capital for Stress Test</t>
  </si>
  <si>
    <t>ICAAP Summary</t>
  </si>
  <si>
    <r>
      <t>Total ICAAP Capital Required</t>
    </r>
    <r>
      <rPr>
        <sz val="11"/>
        <color rgb="FF000000"/>
        <rFont val="Arial"/>
        <family val="2"/>
        <scheme val="minor"/>
      </rPr>
      <t/>
    </r>
  </si>
  <si>
    <t>Current Total Capital (Capital Base)</t>
  </si>
  <si>
    <t>Surplus (Deficit) to Internal Capital Target</t>
  </si>
  <si>
    <t>Notes:</t>
  </si>
  <si>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 xml:space="preserve"> Capital required for credit risk is the greater of the regulatory minimum (8% of RWA) or the credit union's assessment for credit risk</t>
    </r>
  </si>
  <si>
    <r>
      <rPr>
        <vertAlign val="superscript"/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2"/>
        <scheme val="minor"/>
      </rPr>
      <t xml:space="preserve"> As per BCFSA's Internal Capital Target (ICT) Guideline, the credit union's ICT is expected to be above the Supervisory Target of 10%</t>
    </r>
  </si>
  <si>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 xml:space="preserve"> The credit union's ICT is expected to be equal to or greater than the calculated Total ICAAP Capital Required</t>
    </r>
  </si>
  <si>
    <r>
      <t>Credit Risk</t>
    </r>
    <r>
      <rPr>
        <i/>
        <vertAlign val="superscript"/>
        <sz val="11"/>
        <color indexed="8"/>
        <rFont val="Arial"/>
        <family val="2"/>
        <scheme val="minor"/>
      </rPr>
      <t xml:space="preserve"> </t>
    </r>
    <r>
      <rPr>
        <i/>
        <sz val="9"/>
        <color rgb="FF000000"/>
        <rFont val="Arial"/>
        <family val="2"/>
        <scheme val="minor"/>
      </rPr>
      <t>(minimum regulatory requirement)</t>
    </r>
  </si>
  <si>
    <r>
      <t xml:space="preserve">Credit Risk </t>
    </r>
    <r>
      <rPr>
        <i/>
        <sz val="9"/>
        <color rgb="FF000000"/>
        <rFont val="Arial"/>
        <family val="2"/>
        <scheme val="minor"/>
      </rPr>
      <t>(credit union's assessment)</t>
    </r>
  </si>
  <si>
    <r>
      <t>Credit Risk</t>
    </r>
    <r>
      <rPr>
        <vertAlign val="superscript"/>
        <sz val="9"/>
        <color rgb="FF000000"/>
        <rFont val="Arial"/>
        <family val="2"/>
        <scheme val="minor"/>
      </rPr>
      <t>1</t>
    </r>
    <r>
      <rPr>
        <sz val="11"/>
        <color indexed="8"/>
        <rFont val="Arial"/>
        <family val="2"/>
        <scheme val="minor"/>
      </rPr>
      <t xml:space="preserve"> </t>
    </r>
    <r>
      <rPr>
        <sz val="9"/>
        <color rgb="FF000000"/>
        <rFont val="Arial"/>
        <family val="2"/>
        <scheme val="minor"/>
      </rPr>
      <t>(greater of regulatory minimum or credit union's assessment)</t>
    </r>
  </si>
  <si>
    <r>
      <t xml:space="preserve">Internal Capital Target </t>
    </r>
    <r>
      <rPr>
        <b/>
        <vertAlign val="superscript"/>
        <sz val="9"/>
        <color rgb="FF000000"/>
        <rFont val="Arial"/>
        <family val="2"/>
        <scheme val="minor"/>
      </rPr>
      <t>2,3</t>
    </r>
  </si>
  <si>
    <t>Credit Union's Assessment of Capital Required for the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</si>
</sst>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[$-409]mmmm\ d\,\ yyyy;@"/>
  </numFmts>
  <fonts count="23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i/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color rgb="FF000000"/>
      <name val="Arial"/>
      <family val="2"/>
      <scheme val="minor"/>
    </font>
    <font>
      <b/>
      <i/>
      <u/>
      <sz val="11"/>
      <color theme="1"/>
      <name val="Arial"/>
      <family val="2"/>
      <scheme val="minor"/>
    </font>
    <font>
      <b/>
      <i/>
      <u/>
      <sz val="11"/>
      <name val="Arial"/>
      <family val="2"/>
      <scheme val="minor"/>
    </font>
    <font>
      <i/>
      <sz val="11"/>
      <color indexed="8"/>
      <name val="Arial"/>
      <family val="2"/>
      <scheme val="minor"/>
    </font>
    <font>
      <i/>
      <vertAlign val="superscript"/>
      <sz val="11"/>
      <color indexed="8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1"/>
      <name val="Arial"/>
      <family val="2"/>
      <scheme val="minor"/>
    </font>
    <font>
      <b/>
      <i/>
      <sz val="11"/>
      <color theme="0"/>
      <name val="Arial"/>
      <family val="2"/>
      <scheme val="minor"/>
    </font>
    <font>
      <i/>
      <sz val="11"/>
      <color rgb="FF000000"/>
      <name val="Arial"/>
      <family val="2"/>
      <scheme val="minor"/>
    </font>
    <font>
      <b/>
      <sz val="16"/>
      <color theme="0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  <font>
      <i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vertAlign val="superscript"/>
      <sz val="9"/>
      <color rgb="FF000000"/>
      <name val="Arial"/>
      <family val="2"/>
      <scheme val="minor"/>
    </font>
    <font>
      <b/>
      <vertAlign val="superscript"/>
      <sz val="9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164" fontId="13" fillId="0" borderId="1" xfId="0" applyNumberFormat="1" applyFont="1" applyBorder="1" applyAlignment="1" applyProtection="1">
      <alignment horizontal="right" wrapText="1" indent="1"/>
      <protection locked="0"/>
    </xf>
    <xf numFmtId="164" fontId="3" fillId="0" borderId="6" xfId="0" applyNumberFormat="1" applyFont="1" applyBorder="1" applyAlignment="1" applyProtection="1">
      <alignment horizontal="right" wrapText="1" indent="1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13" fillId="2" borderId="1" xfId="0" applyNumberFormat="1" applyFont="1" applyFill="1" applyBorder="1" applyAlignment="1">
      <alignment horizontal="right" wrapText="1" indent="1"/>
    </xf>
    <xf numFmtId="10" fontId="14" fillId="2" borderId="1" xfId="1" applyNumberFormat="1" applyFont="1" applyFill="1" applyBorder="1" applyAlignment="1" applyProtection="1">
      <alignment horizontal="center" vertical="center"/>
    </xf>
    <xf numFmtId="10" fontId="6" fillId="2" borderId="1" xfId="1" applyNumberFormat="1" applyFont="1" applyFill="1" applyBorder="1" applyAlignment="1" applyProtection="1">
      <alignment horizontal="center" vertical="center"/>
    </xf>
    <xf numFmtId="10" fontId="10" fillId="2" borderId="1" xfId="1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>
      <alignment horizontal="right" vertical="center" wrapText="1" indent="1"/>
    </xf>
    <xf numFmtId="164" fontId="3" fillId="2" borderId="5" xfId="0" applyNumberFormat="1" applyFont="1" applyFill="1" applyBorder="1" applyAlignment="1">
      <alignment horizontal="right" wrapText="1" indent="1"/>
    </xf>
    <xf numFmtId="10" fontId="3" fillId="2" borderId="5" xfId="2" applyNumberFormat="1" applyFont="1" applyFill="1" applyBorder="1" applyAlignment="1" applyProtection="1">
      <alignment horizontal="center" wrapText="1"/>
    </xf>
    <xf numFmtId="164" fontId="3" fillId="2" borderId="1" xfId="0" applyNumberFormat="1" applyFont="1" applyFill="1" applyBorder="1" applyAlignment="1">
      <alignment horizontal="right" wrapText="1" indent="1"/>
    </xf>
    <xf numFmtId="10" fontId="3" fillId="2" borderId="1" xfId="2" applyNumberFormat="1" applyFont="1" applyFill="1" applyBorder="1" applyAlignment="1" applyProtection="1">
      <alignment horizontal="center" wrapText="1"/>
    </xf>
    <xf numFmtId="10" fontId="3" fillId="2" borderId="6" xfId="2" applyNumberFormat="1" applyFont="1" applyFill="1" applyBorder="1" applyAlignment="1" applyProtection="1">
      <alignment horizontal="center" wrapText="1"/>
    </xf>
    <xf numFmtId="0" fontId="11" fillId="0" borderId="1" xfId="0" applyFont="1" applyBorder="1" applyAlignment="1">
      <alignment horizontal="left" indent="2"/>
    </xf>
    <xf numFmtId="0" fontId="5" fillId="3" borderId="2" xfId="0" applyFont="1" applyFill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left" indent="1"/>
    </xf>
    <xf numFmtId="0" fontId="16" fillId="0" borderId="1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5" fillId="3" borderId="4" xfId="0" applyFont="1" applyFill="1" applyBorder="1" applyAlignment="1">
      <alignment horizontal="right" indent="1"/>
    </xf>
    <xf numFmtId="0" fontId="5" fillId="3" borderId="3" xfId="0" applyFont="1" applyFill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4" fillId="0" borderId="0" xfId="0" applyFont="1" applyAlignment="1">
      <alignment horizontal="left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Protection="1">
      <protection locked="0"/>
    </xf>
    <xf numFmtId="6" fontId="1" fillId="0" borderId="1" xfId="0" applyNumberFormat="1" applyFont="1" applyBorder="1" applyAlignment="1">
      <alignment horizontal="left"/>
    </xf>
    <xf numFmtId="6" fontId="1" fillId="0" borderId="1" xfId="0" applyNumberFormat="1" applyFont="1" applyBorder="1"/>
    <xf numFmtId="0" fontId="4" fillId="0" borderId="1" xfId="0" applyFont="1" applyBorder="1" applyAlignment="1">
      <alignment horizontal="center" vertical="top" wrapText="1"/>
    </xf>
    <xf numFmtId="6" fontId="3" fillId="0" borderId="1" xfId="0" applyNumberFormat="1" applyFont="1" applyBorder="1" applyAlignment="1">
      <alignment horizontal="center" vertical="top" wrapText="1"/>
    </xf>
    <xf numFmtId="10" fontId="3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right" wrapText="1" indent="1"/>
    </xf>
    <xf numFmtId="164" fontId="1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>
      <alignment wrapText="1"/>
    </xf>
    <xf numFmtId="0" fontId="1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1" fillId="0" borderId="1" xfId="0" applyNumberFormat="1" applyFont="1" applyBorder="1" applyAlignment="1" applyProtection="1">
      <alignment horizontal="right" vertical="center" inden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165" fontId="1" fillId="0" borderId="1" xfId="0" applyNumberFormat="1" applyFont="1" applyBorder="1" applyAlignment="1" applyProtection="1">
      <alignment horizontal="left" vertical="center"/>
      <protection locked="0"/>
    </xf>
    <xf numFmtId="0" fontId="15" fillId="4" borderId="2" xfId="0" applyFont="1" applyFill="1" applyBorder="1" applyAlignment="1">
      <alignment horizontal="left" vertical="center" wrapText="1" indent="4"/>
    </xf>
    <xf numFmtId="0" fontId="15" fillId="4" borderId="4" xfId="0" applyFont="1" applyFill="1" applyBorder="1" applyAlignment="1">
      <alignment horizontal="left" vertical="center" wrapText="1" indent="4"/>
    </xf>
    <xf numFmtId="0" fontId="15" fillId="4" borderId="3" xfId="0" applyFont="1" applyFill="1" applyBorder="1" applyAlignment="1">
      <alignment horizontal="left" vertical="center" wrapText="1" indent="4"/>
    </xf>
  </cellXfs>
  <cellStyles count="3">
    <cellStyle name="Comma" xfId="1" builtinId="3"/>
    <cellStyle name="Normal" xfId="0" builtinId="0" customBuiltin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6"/>
  <sheetViews>
    <sheetView tabSelected="1" zoomScaleNormal="100" zoomScaleSheetLayoutView="100" workbookViewId="0">
      <selection activeCell="A2" sqref="A2"/>
    </sheetView>
  </sheetViews>
  <sheetFormatPr defaultColWidth="9.1796875" defaultRowHeight="12.5" x14ac:dyDescent="0.25"/>
  <cols>
    <col min="1" max="1" width="61.54296875" style="1" customWidth="1"/>
    <col min="2" max="2" width="33.7265625" style="4" customWidth="1"/>
    <col min="3" max="3" width="22" style="5" customWidth="1"/>
    <col min="5" max="16384" width="9.1796875" style="1"/>
  </cols>
  <sheetData>
    <row r="1" spans="1:4" ht="33.75" customHeight="1" x14ac:dyDescent="0.25">
      <c r="A1" s="44" t="s">
        <v>0</v>
      </c>
      <c r="B1" s="44"/>
      <c r="C1" s="44"/>
    </row>
    <row r="2" spans="1:4" s="31" customFormat="1" ht="16.5" customHeight="1" x14ac:dyDescent="0.3">
      <c r="A2" s="30" t="s">
        <v>1</v>
      </c>
      <c r="B2" s="49"/>
      <c r="C2" s="49"/>
      <c r="D2" s="29"/>
    </row>
    <row r="3" spans="1:4" s="31" customFormat="1" ht="16.5" customHeight="1" x14ac:dyDescent="0.3">
      <c r="A3" s="30" t="s">
        <v>2</v>
      </c>
      <c r="B3" s="50"/>
      <c r="C3" s="50"/>
      <c r="D3" s="29"/>
    </row>
    <row r="4" spans="1:4" s="31" customFormat="1" ht="16.5" customHeight="1" x14ac:dyDescent="0.3">
      <c r="A4" s="30" t="s">
        <v>3</v>
      </c>
      <c r="B4" s="50"/>
      <c r="C4" s="50"/>
      <c r="D4" s="29"/>
    </row>
    <row r="5" spans="1:4" s="31" customFormat="1" ht="16.5" customHeight="1" x14ac:dyDescent="0.3">
      <c r="A5" s="32" t="s">
        <v>4</v>
      </c>
      <c r="B5" s="50"/>
      <c r="C5" s="50"/>
      <c r="D5" s="29"/>
    </row>
    <row r="6" spans="1:4" s="31" customFormat="1" ht="16.5" customHeight="1" x14ac:dyDescent="0.3">
      <c r="A6" s="32" t="s">
        <v>5</v>
      </c>
      <c r="B6" s="46">
        <v>0</v>
      </c>
      <c r="C6" s="46"/>
      <c r="D6" s="29"/>
    </row>
    <row r="7" spans="1:4" s="31" customFormat="1" ht="16.5" customHeight="1" x14ac:dyDescent="0.3">
      <c r="A7" s="33" t="s">
        <v>6</v>
      </c>
      <c r="B7" s="46">
        <v>0</v>
      </c>
      <c r="C7" s="46"/>
      <c r="D7" s="29"/>
    </row>
    <row r="8" spans="1:4" s="31" customFormat="1" ht="18" customHeight="1" x14ac:dyDescent="0.3">
      <c r="A8" s="45"/>
      <c r="B8" s="45"/>
      <c r="C8" s="45"/>
      <c r="D8" s="29"/>
    </row>
    <row r="9" spans="1:4" s="31" customFormat="1" ht="25.5" customHeight="1" x14ac:dyDescent="0.3">
      <c r="A9" s="34"/>
      <c r="B9" s="47" t="s">
        <v>32</v>
      </c>
      <c r="C9" s="48"/>
      <c r="D9" s="29"/>
    </row>
    <row r="10" spans="1:4" s="31" customFormat="1" ht="30.75" customHeight="1" x14ac:dyDescent="0.3">
      <c r="A10" s="34"/>
      <c r="B10" s="35" t="s">
        <v>7</v>
      </c>
      <c r="C10" s="36" t="s">
        <v>8</v>
      </c>
      <c r="D10" s="29"/>
    </row>
    <row r="11" spans="1:4" s="31" customFormat="1" ht="18" customHeight="1" x14ac:dyDescent="0.3">
      <c r="A11" s="51" t="s">
        <v>9</v>
      </c>
      <c r="B11" s="52"/>
      <c r="C11" s="53"/>
      <c r="D11" s="29"/>
    </row>
    <row r="12" spans="1:4" s="31" customFormat="1" ht="16.5" customHeight="1" x14ac:dyDescent="0.35">
      <c r="A12" s="16" t="s">
        <v>28</v>
      </c>
      <c r="B12" s="6">
        <f>B6*C12</f>
        <v>0</v>
      </c>
      <c r="C12" s="7">
        <v>0.08</v>
      </c>
      <c r="D12" s="29"/>
    </row>
    <row r="13" spans="1:4" s="31" customFormat="1" ht="16.5" customHeight="1" x14ac:dyDescent="0.35">
      <c r="A13" s="16" t="s">
        <v>29</v>
      </c>
      <c r="B13" s="2">
        <v>0</v>
      </c>
      <c r="C13" s="7">
        <f>IF(B13=0,0,+B13/$B$6)</f>
        <v>0</v>
      </c>
      <c r="D13" s="29"/>
    </row>
    <row r="14" spans="1:4" s="31" customFormat="1" ht="9.75" customHeight="1" x14ac:dyDescent="0.3">
      <c r="A14" s="17"/>
      <c r="B14" s="22"/>
      <c r="C14" s="23"/>
      <c r="D14" s="29"/>
    </row>
    <row r="15" spans="1:4" s="31" customFormat="1" ht="16.5" customHeight="1" x14ac:dyDescent="0.3">
      <c r="A15" s="18" t="s">
        <v>30</v>
      </c>
      <c r="B15" s="37">
        <f>MAX(B12,B13)</f>
        <v>0</v>
      </c>
      <c r="C15" s="8">
        <f>IF(B15=0,0,+B15/$B$6)</f>
        <v>0</v>
      </c>
      <c r="D15" s="29"/>
    </row>
    <row r="16" spans="1:4" s="31" customFormat="1" ht="16.5" customHeight="1" x14ac:dyDescent="0.3">
      <c r="A16" s="30" t="s">
        <v>10</v>
      </c>
      <c r="B16" s="38">
        <v>0</v>
      </c>
      <c r="C16" s="8">
        <f>IF(B16=0,0,+B16/$B$6)</f>
        <v>0</v>
      </c>
      <c r="D16" s="29"/>
    </row>
    <row r="17" spans="1:4" s="31" customFormat="1" ht="16.5" customHeight="1" x14ac:dyDescent="0.3">
      <c r="A17" s="30" t="s">
        <v>11</v>
      </c>
      <c r="B17" s="38">
        <v>0</v>
      </c>
      <c r="C17" s="8">
        <f>IF(B17=0,0,+B17/$B$6)</f>
        <v>0</v>
      </c>
      <c r="D17" s="29"/>
    </row>
    <row r="18" spans="1:4" s="31" customFormat="1" ht="18" customHeight="1" x14ac:dyDescent="0.3">
      <c r="A18" s="51" t="s">
        <v>12</v>
      </c>
      <c r="B18" s="52"/>
      <c r="C18" s="53"/>
      <c r="D18" s="29"/>
    </row>
    <row r="19" spans="1:4" s="31" customFormat="1" ht="16.5" customHeight="1" x14ac:dyDescent="0.3">
      <c r="A19" s="30" t="s">
        <v>13</v>
      </c>
      <c r="B19" s="38">
        <v>0</v>
      </c>
      <c r="C19" s="8">
        <f>IF(B19=0,0,+B19/$B$6)</f>
        <v>0</v>
      </c>
      <c r="D19" s="29"/>
    </row>
    <row r="20" spans="1:4" s="31" customFormat="1" ht="16.5" customHeight="1" x14ac:dyDescent="0.3">
      <c r="A20" s="30" t="s">
        <v>14</v>
      </c>
      <c r="B20" s="38">
        <v>0</v>
      </c>
      <c r="C20" s="8">
        <f>IF(B20=0,0,+B20/$B$6)</f>
        <v>0</v>
      </c>
      <c r="D20" s="29"/>
    </row>
    <row r="21" spans="1:4" s="31" customFormat="1" ht="16.5" customHeight="1" x14ac:dyDescent="0.3">
      <c r="A21" s="30" t="s">
        <v>15</v>
      </c>
      <c r="B21" s="38">
        <v>0</v>
      </c>
      <c r="C21" s="8">
        <f>IF(B21=0,0,+B21/$B$6)</f>
        <v>0</v>
      </c>
      <c r="D21" s="29"/>
    </row>
    <row r="22" spans="1:4" s="31" customFormat="1" ht="16.5" customHeight="1" x14ac:dyDescent="0.3">
      <c r="A22" s="30" t="s">
        <v>16</v>
      </c>
      <c r="B22" s="38">
        <v>0</v>
      </c>
      <c r="C22" s="8">
        <f>IF(B22=0,0,+B22/$B$6)</f>
        <v>0</v>
      </c>
      <c r="D22" s="29"/>
    </row>
    <row r="23" spans="1:4" s="31" customFormat="1" ht="16.5" customHeight="1" x14ac:dyDescent="0.3">
      <c r="A23" s="19" t="s">
        <v>17</v>
      </c>
      <c r="B23" s="10">
        <f>SUM(B15:B17,B19:B22)</f>
        <v>0</v>
      </c>
      <c r="C23" s="9">
        <f>IF(B23=0,0,+B23/$B$6)</f>
        <v>0</v>
      </c>
      <c r="D23" s="29"/>
    </row>
    <row r="24" spans="1:4" s="31" customFormat="1" ht="18" customHeight="1" x14ac:dyDescent="0.3">
      <c r="A24" s="51" t="s">
        <v>18</v>
      </c>
      <c r="B24" s="52"/>
      <c r="C24" s="53"/>
      <c r="D24" s="29"/>
    </row>
    <row r="25" spans="1:4" s="31" customFormat="1" ht="16.5" customHeight="1" x14ac:dyDescent="0.35">
      <c r="A25" s="20" t="s">
        <v>19</v>
      </c>
      <c r="B25" s="38">
        <v>0</v>
      </c>
      <c r="C25" s="8">
        <f>IF(B25=0,0,+B25/$B$6)</f>
        <v>0</v>
      </c>
      <c r="D25" s="29"/>
    </row>
    <row r="26" spans="1:4" s="31" customFormat="1" ht="30.75" customHeight="1" x14ac:dyDescent="0.3">
      <c r="A26" s="26" t="s">
        <v>20</v>
      </c>
      <c r="B26" s="27" t="s">
        <v>7</v>
      </c>
      <c r="C26" s="28" t="s">
        <v>8</v>
      </c>
      <c r="D26" s="29"/>
    </row>
    <row r="27" spans="1:4" s="31" customFormat="1" ht="16.5" customHeight="1" x14ac:dyDescent="0.3">
      <c r="A27" s="21" t="s">
        <v>21</v>
      </c>
      <c r="B27" s="11">
        <f>SUM(B23,B25)</f>
        <v>0</v>
      </c>
      <c r="C27" s="12">
        <f>IF(B27=0,0, +B27/B6)</f>
        <v>0</v>
      </c>
      <c r="D27" s="29"/>
    </row>
    <row r="28" spans="1:4" s="31" customFormat="1" ht="9.75" customHeight="1" x14ac:dyDescent="0.3">
      <c r="A28" s="17"/>
      <c r="B28" s="22"/>
      <c r="C28" s="23"/>
      <c r="D28" s="29"/>
    </row>
    <row r="29" spans="1:4" s="31" customFormat="1" ht="16.5" customHeight="1" x14ac:dyDescent="0.3">
      <c r="A29" s="24" t="s">
        <v>31</v>
      </c>
      <c r="B29" s="3">
        <v>0</v>
      </c>
      <c r="C29" s="15">
        <f>IF(B29=0,0, +B29/B6)</f>
        <v>0</v>
      </c>
      <c r="D29" s="29"/>
    </row>
    <row r="30" spans="1:4" s="31" customFormat="1" ht="16.5" customHeight="1" x14ac:dyDescent="0.3">
      <c r="A30" s="19" t="s">
        <v>22</v>
      </c>
      <c r="B30" s="13">
        <f>B7</f>
        <v>0</v>
      </c>
      <c r="C30" s="14">
        <f>IF(B30=0,0, +B30/B6)</f>
        <v>0</v>
      </c>
      <c r="D30" s="29"/>
    </row>
    <row r="31" spans="1:4" s="31" customFormat="1" ht="16.5" customHeight="1" x14ac:dyDescent="0.3">
      <c r="A31" s="19" t="s">
        <v>23</v>
      </c>
      <c r="B31" s="13">
        <f>B30-B29</f>
        <v>0</v>
      </c>
      <c r="C31" s="14">
        <f>IF(B31=0,0, +B31/B6)</f>
        <v>0</v>
      </c>
      <c r="D31" s="29"/>
    </row>
    <row r="32" spans="1:4" s="31" customFormat="1" ht="14" x14ac:dyDescent="0.3">
      <c r="A32" s="29"/>
      <c r="B32" s="39"/>
      <c r="C32" s="40"/>
      <c r="D32" s="29"/>
    </row>
    <row r="33" spans="1:4" s="31" customFormat="1" ht="14" x14ac:dyDescent="0.3">
      <c r="A33" s="25" t="s">
        <v>24</v>
      </c>
      <c r="B33" s="39"/>
      <c r="C33" s="40"/>
      <c r="D33" s="29"/>
    </row>
    <row r="34" spans="1:4" s="42" customFormat="1" ht="16.5" customHeight="1" x14ac:dyDescent="0.25">
      <c r="A34" s="43" t="s">
        <v>25</v>
      </c>
      <c r="B34" s="43"/>
      <c r="C34" s="43"/>
      <c r="D34" s="41"/>
    </row>
    <row r="35" spans="1:4" s="42" customFormat="1" ht="16.5" customHeight="1" x14ac:dyDescent="0.25">
      <c r="A35" s="43" t="s">
        <v>26</v>
      </c>
      <c r="B35" s="43"/>
      <c r="C35" s="43"/>
      <c r="D35" s="41"/>
    </row>
    <row r="36" spans="1:4" s="42" customFormat="1" ht="16.5" customHeight="1" x14ac:dyDescent="0.25">
      <c r="A36" s="43" t="s">
        <v>27</v>
      </c>
      <c r="B36" s="43"/>
      <c r="C36" s="43"/>
      <c r="D36" s="41"/>
    </row>
  </sheetData>
  <sheetProtection algorithmName="SHA-512" hashValue="DFwy97tspSVu2cc8Vvihth9/EGJ0I4j5KM/UE+EJQyfATWUN+Zvi0IefQTZTfzAW3B/7j5jlKWp2j3npn0wG0A==" saltValue="XiSzgKdjbMmuNkg2CVQtZA==" spinCount="100000" sheet="1" objects="1" scenarios="1"/>
  <mergeCells count="15">
    <mergeCell ref="A35:C35"/>
    <mergeCell ref="A36:C36"/>
    <mergeCell ref="A1:C1"/>
    <mergeCell ref="A8:C8"/>
    <mergeCell ref="B6:C6"/>
    <mergeCell ref="B9:C9"/>
    <mergeCell ref="B2:C2"/>
    <mergeCell ref="B3:C3"/>
    <mergeCell ref="B4:C4"/>
    <mergeCell ref="B5:C5"/>
    <mergeCell ref="B7:C7"/>
    <mergeCell ref="A11:C11"/>
    <mergeCell ref="A18:C18"/>
    <mergeCell ref="A24:C24"/>
    <mergeCell ref="A34:C34"/>
  </mergeCells>
  <pageMargins left="0.25" right="0.25" top="0.5" bottom="0.5" header="0.3" footer="0.3"/>
  <pageSetup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BCFSA-510395669-950</_dlc_DocId>
    <_dlc_DocIdUrl xmlns="8b4d7851-d5b2-401f-8adb-0c063fef9281">
      <Url>https://bcfsa.sharepoint.com/sites/Policy/_layouts/15/DocIdRedir.aspx?ID=BCFSA-510395669-950</Url>
      <Description>BCFSA-510395669-950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D5DEAD-3CE1-4C38-85E3-4D448DCFE0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E98ED-6786-4EC1-9FD3-8DE192AAA4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E944EAF-59E7-46B0-AA08-0FBEED52B789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bba3916b-b03e-430f-b7d9-b14a76d4f0d5"/>
    <ds:schemaRef ds:uri="8b4d7851-d5b2-401f-8adb-0c063fef9281"/>
    <ds:schemaRef ds:uri="http://schemas.microsoft.com/sharepoint/v3/field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683fc6c-8c5e-409e-add7-7f3d5a5b587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0943CE1-721F-4F0C-8730-906C804B2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d7851-d5b2-401f-8adb-0c063fef9281"/>
    <ds:schemaRef ds:uri="bba3916b-b03e-430f-b7d9-b14a76d4f0d5"/>
    <ds:schemaRef ds:uri="http://schemas.microsoft.com/sharepoint/v3/fields"/>
    <ds:schemaRef ds:uri="f683fc6c-8c5e-409e-add7-7f3d5a5b5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Deposit Insurance Corp.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ICAAPKeyMetricsReport</dc:title>
  <dc:subject/>
  <dc:creator>BC Financial Services Authority</dc:creator>
  <cp:keywords>ICAAPKeyMetricsReport</cp:keywords>
  <dc:description/>
  <cp:lastModifiedBy>Tunde Szinku</cp:lastModifiedBy>
  <cp:revision/>
  <cp:lastPrinted>2022-09-20T23:11:53Z</cp:lastPrinted>
  <dcterms:created xsi:type="dcterms:W3CDTF">2013-01-08T13:52:46Z</dcterms:created>
  <dcterms:modified xsi:type="dcterms:W3CDTF">2022-09-20T23:12:45Z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ffb00976-9dc8-4887-8e46-ab803c16631d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