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codeName="{4D1C537B-E38A-612A-F078-A93A15B4B7F4}"/>
  <workbookPr codeName="ThisWorkbook" defaultThemeVersion="124226"/>
  <mc:AlternateContent xmlns:mc="http://schemas.openxmlformats.org/markup-compatibility/2006">
    <mc:Choice Requires="x15">
      <x15ac:absPath xmlns:x15ac="http://schemas.microsoft.com/office/spreadsheetml/2010/11/ac" url="C:\Users\kiera.schwegler\Downloads\"/>
    </mc:Choice>
  </mc:AlternateContent>
  <xr:revisionPtr revIDLastSave="0" documentId="13_ncr:1_{E4FBD3EA-27BF-443A-96FF-EC8A769C727E}" xr6:coauthVersionLast="47" xr6:coauthVersionMax="47" xr10:uidLastSave="{00000000-0000-0000-0000-000000000000}"/>
  <bookViews>
    <workbookView xWindow="-108" yWindow="-108" windowWidth="23256" windowHeight="12576" tabRatio="928" xr2:uid="{00000000-000D-0000-FFFF-FFFF00000000}"/>
  </bookViews>
  <sheets>
    <sheet name="Data Extract" sheetId="30" r:id="rId1"/>
    <sheet name="SCHEDULE 1 - Assets" sheetId="10" r:id="rId2"/>
    <sheet name="SCHEDULE 2 - Liabilities&amp;Equity" sheetId="12" r:id="rId3"/>
    <sheet name="SCHEDULE 3 -Statement of Income" sheetId="11" r:id="rId4"/>
    <sheet name="SCHEDULE 4 - Retained Earnings" sheetId="13" r:id="rId5"/>
    <sheet name="SCHEDULE 5 - Comp. Income" sheetId="15" r:id="rId6"/>
    <sheet name="SCHEDULE 6 -Cash Flow Statement" sheetId="14" r:id="rId7"/>
    <sheet name="SCHEDULE 7 - Premium Schedule" sheetId="4" r:id="rId8"/>
    <sheet name="SCHEDULE 8 - Net Retention" sheetId="17" r:id="rId9"/>
    <sheet name="SCHEDULE 9 - 3 Year Projections" sheetId="19" r:id="rId10"/>
    <sheet name="SCHEDULE 10 - Reinsce Assumed" sheetId="25" r:id="rId11"/>
    <sheet name="SCHEDULE 11 - Reinsce Ceded" sheetId="28" r:id="rId12"/>
  </sheets>
  <externalReferences>
    <externalReference r:id="rId13"/>
  </externalReferences>
  <definedNames>
    <definedName name="Date">'Data Extract'!$C$6</definedName>
    <definedName name="_xlnm.Print_Area" localSheetId="0">'Data Extract'!$A$1:$F$29</definedName>
    <definedName name="_xlnm.Print_Area" localSheetId="10">'SCHEDULE 10 - Reinsce Assumed'!$A$1:$M$26</definedName>
    <definedName name="_xlnm.Print_Area" localSheetId="9">'SCHEDULE 9 - 3 Year Projections'!$A$1:$I$57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0" i="12" l="1"/>
  <c r="G30" i="12"/>
  <c r="I15" i="19"/>
  <c r="H15" i="19"/>
  <c r="G15" i="19"/>
  <c r="H23" i="11"/>
  <c r="H29" i="11" s="1"/>
  <c r="G23" i="11"/>
  <c r="G29" i="11" s="1"/>
  <c r="G26" i="25" l="1"/>
  <c r="K26" i="17"/>
  <c r="L26" i="17" l="1"/>
  <c r="G26" i="17"/>
  <c r="J26" i="17"/>
  <c r="H26" i="4"/>
  <c r="I26" i="4"/>
  <c r="G26" i="4"/>
  <c r="G21" i="19" l="1"/>
  <c r="G13" i="13"/>
  <c r="G20" i="13" s="1"/>
  <c r="G27" i="13" s="1"/>
  <c r="H15" i="11"/>
  <c r="G15" i="11"/>
  <c r="G17" i="11" s="1"/>
  <c r="G20" i="11" s="1"/>
  <c r="G22" i="19" l="1"/>
  <c r="L17" i="4"/>
  <c r="H37" i="10" l="1"/>
  <c r="G37" i="10"/>
  <c r="G29" i="15" l="1"/>
  <c r="G56" i="19" l="1"/>
  <c r="G24" i="19"/>
  <c r="G27" i="19" s="1"/>
  <c r="G29" i="19" s="1"/>
  <c r="L11" i="4"/>
  <c r="G44" i="15"/>
  <c r="G45" i="14" l="1"/>
  <c r="H52" i="14"/>
  <c r="G52" i="14"/>
  <c r="H45" i="14"/>
  <c r="H26" i="14"/>
  <c r="G26" i="14"/>
  <c r="G53" i="11"/>
  <c r="H53" i="11"/>
  <c r="G21" i="10"/>
  <c r="G54" i="14" l="1"/>
  <c r="G56" i="14" s="1"/>
  <c r="H54" i="14"/>
  <c r="H29" i="15"/>
  <c r="H56" i="14" l="1"/>
  <c r="G30" i="13"/>
  <c r="H13" i="13"/>
  <c r="H20" i="13" s="1"/>
  <c r="H27" i="13" s="1"/>
  <c r="H30" i="13" s="1"/>
  <c r="H17" i="11"/>
  <c r="H20" i="11" s="1"/>
  <c r="H31" i="11" s="1"/>
  <c r="H33" i="11" s="1"/>
  <c r="H43" i="11"/>
  <c r="G43" i="11"/>
  <c r="J34" i="28"/>
  <c r="K34" i="28"/>
  <c r="L34" i="28"/>
  <c r="I34" i="28"/>
  <c r="J21" i="28"/>
  <c r="K21" i="28"/>
  <c r="L21" i="28"/>
  <c r="I21" i="28"/>
  <c r="H26" i="25"/>
  <c r="I26" i="25"/>
  <c r="J26" i="25"/>
  <c r="K26" i="25"/>
  <c r="L26" i="25"/>
  <c r="M26" i="25"/>
  <c r="H56" i="19"/>
  <c r="I56" i="19"/>
  <c r="H50" i="19"/>
  <c r="I50" i="19"/>
  <c r="G50" i="19"/>
  <c r="H43" i="19"/>
  <c r="I43" i="19"/>
  <c r="G43" i="19"/>
  <c r="H21" i="19"/>
  <c r="H22" i="19" s="1"/>
  <c r="H24" i="19" s="1"/>
  <c r="H27" i="19" s="1"/>
  <c r="H29" i="19" s="1"/>
  <c r="I21" i="19"/>
  <c r="I22" i="19" s="1"/>
  <c r="I24" i="19" s="1"/>
  <c r="I27" i="19" s="1"/>
  <c r="I29" i="19" s="1"/>
  <c r="H26" i="17"/>
  <c r="I26" i="17"/>
  <c r="S12" i="4"/>
  <c r="S13" i="4"/>
  <c r="S14" i="4"/>
  <c r="S15" i="4"/>
  <c r="S16" i="4"/>
  <c r="S17" i="4"/>
  <c r="S18" i="4"/>
  <c r="S19" i="4"/>
  <c r="S20" i="4"/>
  <c r="S21" i="4"/>
  <c r="S22" i="4"/>
  <c r="S23" i="4"/>
  <c r="S24" i="4"/>
  <c r="S25" i="4"/>
  <c r="S11" i="4"/>
  <c r="L12" i="4"/>
  <c r="O12" i="4" s="1"/>
  <c r="L13" i="4"/>
  <c r="O13" i="4" s="1"/>
  <c r="L14" i="4"/>
  <c r="O14" i="4" s="1"/>
  <c r="L15" i="4"/>
  <c r="O15" i="4" s="1"/>
  <c r="L16" i="4"/>
  <c r="O16" i="4" s="1"/>
  <c r="O17" i="4"/>
  <c r="L18" i="4"/>
  <c r="O18" i="4" s="1"/>
  <c r="L19" i="4"/>
  <c r="O19" i="4" s="1"/>
  <c r="L20" i="4"/>
  <c r="O20" i="4" s="1"/>
  <c r="L21" i="4"/>
  <c r="O21" i="4" s="1"/>
  <c r="L22" i="4"/>
  <c r="O22" i="4" s="1"/>
  <c r="L23" i="4"/>
  <c r="O23" i="4" s="1"/>
  <c r="L24" i="4"/>
  <c r="O24" i="4" s="1"/>
  <c r="L25" i="4"/>
  <c r="O25" i="4" s="1"/>
  <c r="O11" i="4"/>
  <c r="J26" i="4"/>
  <c r="K26" i="4"/>
  <c r="M26" i="4"/>
  <c r="N26" i="4"/>
  <c r="P26" i="4"/>
  <c r="Q26" i="4"/>
  <c r="R26" i="4"/>
  <c r="H44" i="15"/>
  <c r="H39" i="12"/>
  <c r="G39" i="12"/>
  <c r="H32" i="10"/>
  <c r="G32" i="10"/>
  <c r="G47" i="10" s="1"/>
  <c r="H21" i="10"/>
  <c r="T22" i="4" l="1"/>
  <c r="T18" i="4"/>
  <c r="T14" i="4"/>
  <c r="T16" i="4"/>
  <c r="T12" i="4"/>
  <c r="T25" i="4"/>
  <c r="T21" i="4"/>
  <c r="T17" i="4"/>
  <c r="T24" i="4"/>
  <c r="T20" i="4"/>
  <c r="T23" i="4"/>
  <c r="L26" i="4"/>
  <c r="O26" i="4" s="1"/>
  <c r="T13" i="4"/>
  <c r="T15" i="4"/>
  <c r="T19" i="4"/>
  <c r="T11" i="4"/>
  <c r="L35" i="28"/>
  <c r="J35" i="28"/>
  <c r="I35" i="28"/>
  <c r="K35" i="28"/>
  <c r="I57" i="19"/>
  <c r="H57" i="19"/>
  <c r="G57" i="19"/>
  <c r="S26" i="4"/>
  <c r="H50" i="11"/>
  <c r="H55" i="11" s="1"/>
  <c r="G40" i="12"/>
  <c r="H47" i="10"/>
  <c r="G31" i="11"/>
  <c r="G33" i="11" s="1"/>
  <c r="H40" i="12"/>
  <c r="T26" i="4" l="1"/>
  <c r="G50" i="11"/>
  <c r="G55" i="11" s="1"/>
</calcChain>
</file>

<file path=xl/sharedStrings.xml><?xml version="1.0" encoding="utf-8"?>
<sst xmlns="http://schemas.openxmlformats.org/spreadsheetml/2006/main" count="769" uniqueCount="398">
  <si>
    <t>01</t>
  </si>
  <si>
    <t>02</t>
  </si>
  <si>
    <t>03</t>
  </si>
  <si>
    <t>04</t>
  </si>
  <si>
    <t>05</t>
  </si>
  <si>
    <t>06</t>
  </si>
  <si>
    <t>07</t>
  </si>
  <si>
    <t>08</t>
  </si>
  <si>
    <t>09</t>
  </si>
  <si>
    <t>(01)</t>
  </si>
  <si>
    <t>(02)</t>
  </si>
  <si>
    <t>(03)</t>
  </si>
  <si>
    <t>(04)</t>
  </si>
  <si>
    <t>Cash</t>
  </si>
  <si>
    <t>Investment Income Due and Accrued</t>
  </si>
  <si>
    <t>Term Deposits</t>
  </si>
  <si>
    <t>Bonds and Debentures</t>
  </si>
  <si>
    <t>Preferred Shares</t>
  </si>
  <si>
    <t>Common Shares</t>
  </si>
  <si>
    <t>Other Investments</t>
  </si>
  <si>
    <t>Letters of Credit and Guarantees (approved by Superintendent)</t>
  </si>
  <si>
    <t>Unearned Premiums</t>
  </si>
  <si>
    <t>Unpaid Claims and Adjustment Expenses</t>
  </si>
  <si>
    <t>Deferred Policy Acquisition Expenses</t>
  </si>
  <si>
    <t>Other Assets</t>
  </si>
  <si>
    <t>CURRENT YEAR</t>
  </si>
  <si>
    <t>PRIOR YEAR</t>
  </si>
  <si>
    <t>10</t>
  </si>
  <si>
    <t>11</t>
  </si>
  <si>
    <t>12</t>
  </si>
  <si>
    <t>13</t>
  </si>
  <si>
    <t>14</t>
  </si>
  <si>
    <t>15</t>
  </si>
  <si>
    <t>16</t>
  </si>
  <si>
    <t>17</t>
  </si>
  <si>
    <t>18</t>
  </si>
  <si>
    <t>19</t>
  </si>
  <si>
    <t>20</t>
  </si>
  <si>
    <t>21</t>
  </si>
  <si>
    <t>22</t>
  </si>
  <si>
    <t>23</t>
  </si>
  <si>
    <t>24</t>
  </si>
  <si>
    <t>25</t>
  </si>
  <si>
    <t>26</t>
  </si>
  <si>
    <t>27</t>
  </si>
  <si>
    <t>LIABILITIES</t>
  </si>
  <si>
    <t>Overdrafts</t>
  </si>
  <si>
    <t>Borrowed Money and Accrued Interest</t>
  </si>
  <si>
    <t>Amounts due to other Insurers and Reinsurers</t>
  </si>
  <si>
    <t>Expenses due and accrued</t>
  </si>
  <si>
    <t>Deferred Income Taxes</t>
  </si>
  <si>
    <t>Capital Stock issued and paid</t>
  </si>
  <si>
    <t>Contributed Surplus</t>
  </si>
  <si>
    <t>Retained Earnings</t>
  </si>
  <si>
    <t>General and Contingency Reserves</t>
  </si>
  <si>
    <t>UNDERWRITING OPERATIONS</t>
  </si>
  <si>
    <t>Reinsurance Assumed</t>
  </si>
  <si>
    <t>Reinsurance Ceded</t>
  </si>
  <si>
    <t>Net Premiums Written – Line 01 plus 02 minus 03</t>
  </si>
  <si>
    <t>Net Premiums Earned – Line 04 plus 05</t>
  </si>
  <si>
    <t>Commission and Fees</t>
  </si>
  <si>
    <t>Premium Taxes</t>
  </si>
  <si>
    <t>INVESTMENT OPERATIONS</t>
  </si>
  <si>
    <t>OTHER REVENUE AND EXPENSES</t>
  </si>
  <si>
    <t>Income (Loss) from Ancillary Operations</t>
  </si>
  <si>
    <t>Gains (Losses) from Fluctuations to Foreign Exchange Rates</t>
  </si>
  <si>
    <t>Income Taxes</t>
  </si>
  <si>
    <t>Income Taxes due and accrued</t>
  </si>
  <si>
    <t>28</t>
  </si>
  <si>
    <t>29</t>
  </si>
  <si>
    <t>30</t>
  </si>
  <si>
    <t>CHANGES IN SHAREHOLDER’S EQUITY</t>
  </si>
  <si>
    <t>Balance at Beginning of Year</t>
  </si>
  <si>
    <t>Adjusted Balance at Beginning of Year – Line 01 plus 02</t>
  </si>
  <si>
    <t>Net Income (Loss) for the Year</t>
  </si>
  <si>
    <t>Less Dividends Declared to Shareholders</t>
  </si>
  <si>
    <t>STATEMENT OF CAPITAL AND RETAINED EARNINGS</t>
  </si>
  <si>
    <t>Dividends to Shareholders</t>
  </si>
  <si>
    <t>(05)</t>
  </si>
  <si>
    <t>(06)</t>
  </si>
  <si>
    <t>(07)</t>
  </si>
  <si>
    <t>(08)</t>
  </si>
  <si>
    <t>(09)</t>
  </si>
  <si>
    <t>(10)</t>
  </si>
  <si>
    <t>(11)</t>
  </si>
  <si>
    <t>(12)</t>
  </si>
  <si>
    <t>SHAREHOLDER'S EQUITY</t>
  </si>
  <si>
    <t>Mortgage Loans</t>
  </si>
  <si>
    <t>Investment Properties</t>
  </si>
  <si>
    <t>Other Receivables</t>
  </si>
  <si>
    <t>Reserves</t>
  </si>
  <si>
    <t>Accumulated Other Comprehensive Income (Loss)</t>
  </si>
  <si>
    <t>Reinsurance</t>
  </si>
  <si>
    <t>Other</t>
  </si>
  <si>
    <t>Assumed</t>
  </si>
  <si>
    <t>Assets</t>
  </si>
  <si>
    <t>Limit</t>
  </si>
  <si>
    <t>Per Occurrence</t>
  </si>
  <si>
    <t>Interests in Associates &amp; Joint Ventures</t>
  </si>
  <si>
    <t>Deferred Tax Assets</t>
  </si>
  <si>
    <t>Amounts due to Parent(s) or Association</t>
  </si>
  <si>
    <t>Other Liabilities - Specify</t>
  </si>
  <si>
    <t>Decrease (Increase) in Net Unearned Premium</t>
  </si>
  <si>
    <t>Gross Claims and Adjustment Expenses</t>
  </si>
  <si>
    <t>Net Claims and Adjustment Expenses</t>
  </si>
  <si>
    <t>Direct Premiums Written</t>
  </si>
  <si>
    <t>General Expenses</t>
  </si>
  <si>
    <t>Other Underwriting Income – specify</t>
  </si>
  <si>
    <t>Policyholder Dividends and Rating Adjustments</t>
  </si>
  <si>
    <t>Realized Gains (Losses) on Held for Trading Financial Instruments</t>
  </si>
  <si>
    <t>Unrealized Gains (Losses) on Held for Trading Financial Instruments</t>
  </si>
  <si>
    <t>Expenses</t>
  </si>
  <si>
    <t>31</t>
  </si>
  <si>
    <t>32</t>
  </si>
  <si>
    <t>33</t>
  </si>
  <si>
    <t>34</t>
  </si>
  <si>
    <t>35</t>
  </si>
  <si>
    <t>Current Income Taxes</t>
  </si>
  <si>
    <t>36</t>
  </si>
  <si>
    <t>Total Income Taxes</t>
  </si>
  <si>
    <t>Other Expenses – specify</t>
  </si>
  <si>
    <t>Other – specify</t>
  </si>
  <si>
    <t>Share of Net Income (Loss) of Associates &amp; Joint Ventures</t>
  </si>
  <si>
    <t>Deferred Tax Expense (Benefit)</t>
  </si>
  <si>
    <t>Amortization of property and equipment</t>
  </si>
  <si>
    <t>Amortization of discount on Investments</t>
  </si>
  <si>
    <t>Recognized losses (gains) on Investments</t>
  </si>
  <si>
    <t>Fair value (gains) losses on held for trading assets</t>
  </si>
  <si>
    <t>Adjustment for:</t>
  </si>
  <si>
    <t>CASH FLOWS FROM (USED IN) INVESTING ACTIVITIES</t>
  </si>
  <si>
    <t>CASH FLOWS FROM (USED IN) OPERATING ACTIVITIES</t>
  </si>
  <si>
    <t>Term Deposits (purchases)</t>
  </si>
  <si>
    <t>Term Deposits – proceeds on maturity/sale</t>
  </si>
  <si>
    <t>Bonds and Debentures (purchases)</t>
  </si>
  <si>
    <t>Bonds and Debentures – proceeds on maturity/sale</t>
  </si>
  <si>
    <t>Preferred Shares (purchases)</t>
  </si>
  <si>
    <t>Common Shares (purchases)</t>
  </si>
  <si>
    <t>Investment Property (purchases)</t>
  </si>
  <si>
    <t>Other Investments (purchases)</t>
  </si>
  <si>
    <t>Other Assets &amp; Real Estate for Insurer's own use (purchase) proceeds</t>
  </si>
  <si>
    <t>CASH FLOWS FROM (USED IN) FINANCING ACTIVITIES</t>
  </si>
  <si>
    <t>37</t>
  </si>
  <si>
    <t>COMPREHENSIVE INCOME</t>
  </si>
  <si>
    <t>Net Income</t>
  </si>
  <si>
    <t>Other Comprehensive Income (Loss)</t>
  </si>
  <si>
    <t>Available for Sale:</t>
  </si>
  <si>
    <t>Changes in Unrealized Gains and Losses:</t>
  </si>
  <si>
    <t>Loans</t>
  </si>
  <si>
    <t>Equities</t>
  </si>
  <si>
    <t>Reclassification to Earnings of (Gains) Losses</t>
  </si>
  <si>
    <t>Impact of Hedging</t>
  </si>
  <si>
    <t>Changes in Unrealized Gains and Losses</t>
  </si>
  <si>
    <t>Share of Other Comprehensive Income of Associates &amp; Joint Ventures</t>
  </si>
  <si>
    <t>ACCUMULATED OTHER COMPREHENSIVE INCOME (LOSS)</t>
  </si>
  <si>
    <t>Accumulated Gains (Losses) on:</t>
  </si>
  <si>
    <t>Derivatives Designated as Cash Flow Hedges</t>
  </si>
  <si>
    <t>Foreign Currency (net of hedging activities)</t>
  </si>
  <si>
    <t>Bonds &amp; Debentures</t>
  </si>
  <si>
    <t>Investments in Affiliates</t>
  </si>
  <si>
    <t>Accrued Investment Income</t>
  </si>
  <si>
    <t>Premium Receivables</t>
  </si>
  <si>
    <t>Deferred Policy Acquisition Cost</t>
  </si>
  <si>
    <t>Recoverables from Reinsurers</t>
  </si>
  <si>
    <t>Liabilities</t>
  </si>
  <si>
    <t>Other Liabilities</t>
  </si>
  <si>
    <t>Equity</t>
  </si>
  <si>
    <t>Share Capital</t>
  </si>
  <si>
    <t>Balance Sheet</t>
  </si>
  <si>
    <t>Acquisition Expenses:</t>
  </si>
  <si>
    <t>Commissions and Fees</t>
  </si>
  <si>
    <t>Premiums Written:</t>
  </si>
  <si>
    <t>Net Investment Income (Loss)</t>
  </si>
  <si>
    <t>Income (Loss)</t>
  </si>
  <si>
    <t>Other Revenue (Expenses)</t>
  </si>
  <si>
    <t>Other Assets - specify</t>
  </si>
  <si>
    <t>Unpaid Claims &amp; Adjustment Expenses</t>
  </si>
  <si>
    <t>Line of Business</t>
  </si>
  <si>
    <t>89</t>
  </si>
  <si>
    <t>90</t>
  </si>
  <si>
    <t>Investments:</t>
  </si>
  <si>
    <t>50</t>
  </si>
  <si>
    <t>51</t>
  </si>
  <si>
    <t>60</t>
  </si>
  <si>
    <t>61</t>
  </si>
  <si>
    <t>80</t>
  </si>
  <si>
    <t>Other Recoverables on Unpaid Claims</t>
  </si>
  <si>
    <t>Real Estate for Insurer's own use</t>
  </si>
  <si>
    <t>Foreign Currency Translation:</t>
  </si>
  <si>
    <t>Comprehensive Income (Loss):</t>
  </si>
  <si>
    <t xml:space="preserve">         Premiums written less return premiums</t>
  </si>
  <si>
    <t xml:space="preserve">  Claims incurred including adjustment expenses</t>
  </si>
  <si>
    <t>Direct</t>
  </si>
  <si>
    <t>(01+02-03)</t>
  </si>
  <si>
    <t>(04+05-06)</t>
  </si>
  <si>
    <t>(08+09-10)</t>
  </si>
  <si>
    <t>(21)</t>
  </si>
  <si>
    <t>Ceded</t>
  </si>
  <si>
    <t>Net Written</t>
  </si>
  <si>
    <t>Net Incurred</t>
  </si>
  <si>
    <t>of Policies</t>
  </si>
  <si>
    <t>Number</t>
  </si>
  <si>
    <t>in Force</t>
  </si>
  <si>
    <t>Premiums</t>
  </si>
  <si>
    <t>Net</t>
  </si>
  <si>
    <t>Earned</t>
  </si>
  <si>
    <t>Net Unearned</t>
  </si>
  <si>
    <t>Premiums at</t>
  </si>
  <si>
    <t>End of Year</t>
  </si>
  <si>
    <t>Beginning of</t>
  </si>
  <si>
    <t>Year</t>
  </si>
  <si>
    <t>(11 / 07)</t>
  </si>
  <si>
    <t>Claims</t>
  </si>
  <si>
    <t>Ratio %</t>
  </si>
  <si>
    <t>Total</t>
  </si>
  <si>
    <t>Direct Written Premium</t>
  </si>
  <si>
    <t>Insurer</t>
  </si>
  <si>
    <t>Coverage Limits Assumed by Captive</t>
  </si>
  <si>
    <t>Annual</t>
  </si>
  <si>
    <t>Aggregate Limit</t>
  </si>
  <si>
    <t>Other Taxes due and accrued</t>
  </si>
  <si>
    <t>Amounts due to Associates &amp; Joint Ventures</t>
  </si>
  <si>
    <t>Unearned Commissions</t>
  </si>
  <si>
    <t>Premium Deficiency</t>
  </si>
  <si>
    <t>Deferred Tax Liabilities</t>
  </si>
  <si>
    <t>Amounts due to Policyholders</t>
  </si>
  <si>
    <t>41</t>
  </si>
  <si>
    <t>42</t>
  </si>
  <si>
    <t>44</t>
  </si>
  <si>
    <t>45</t>
  </si>
  <si>
    <t>47</t>
  </si>
  <si>
    <t>49</t>
  </si>
  <si>
    <t>TOTAL LIABILITIES – Lines 01 to 28</t>
  </si>
  <si>
    <t>Encumbrances on Real Estate</t>
  </si>
  <si>
    <t>TOTAL LIABILITIES AND SHAREHOLDER’S EQUITY – Line 29 plus 49</t>
  </si>
  <si>
    <t>Unaffiliated Agents and Brokers</t>
  </si>
  <si>
    <t>Policyholders</t>
  </si>
  <si>
    <t>Installment Premiums</t>
  </si>
  <si>
    <t>Associates &amp; Joint Ventures</t>
  </si>
  <si>
    <t>Other Insurers / Reinsurers</t>
  </si>
  <si>
    <t>40</t>
  </si>
  <si>
    <t>43</t>
  </si>
  <si>
    <t>88</t>
  </si>
  <si>
    <t>Total Investments – Lines 01 to 10</t>
  </si>
  <si>
    <t>Service Charges</t>
  </si>
  <si>
    <t>Premium Deficiency Adjustments</t>
  </si>
  <si>
    <t>Unrealized Foreign Exchange Gains (Losses) on Unpaid Claims</t>
  </si>
  <si>
    <t>Total Underwriting Revenue – Line 06 plus 07 and 08</t>
  </si>
  <si>
    <t>Underwriting Income (Loss) before the undernoted – Line 09 minus 19 plus 20</t>
  </si>
  <si>
    <t>TOTAL UNDERWRITING INCOME (LOSS) – Line 29 minus 30</t>
  </si>
  <si>
    <t>39</t>
  </si>
  <si>
    <t>59</t>
  </si>
  <si>
    <t>Total Other Comprehensive Income (Loss)</t>
  </si>
  <si>
    <t>TOTAL COMPREHENSIVE INCOME (LOSS) – Lines 1 to 21</t>
  </si>
  <si>
    <t>Attributable to:</t>
  </si>
  <si>
    <t>Equity Holders</t>
  </si>
  <si>
    <t>46</t>
  </si>
  <si>
    <t>BALANCE AT END OF YEAR – Lines 42 to 49</t>
  </si>
  <si>
    <r>
      <t>CASH FLOWS FROM (USED IN) OPERATING ACTIVITIES</t>
    </r>
    <r>
      <rPr>
        <b/>
        <sz val="9"/>
        <rFont val="Arial Narrow"/>
        <family val="2"/>
      </rPr>
      <t xml:space="preserve"> </t>
    </r>
    <r>
      <rPr>
        <b/>
        <sz val="9"/>
        <rFont val="Arial"/>
        <family val="2"/>
      </rPr>
      <t>– Lines 1 to 23</t>
    </r>
  </si>
  <si>
    <t>38</t>
  </si>
  <si>
    <t>Preferred Shares – proceeds on disposition</t>
  </si>
  <si>
    <t>Mortgage Loans (purchases)</t>
  </si>
  <si>
    <t>Other Investments – proceeds on sale</t>
  </si>
  <si>
    <t>Amortization of premium on Investments</t>
  </si>
  <si>
    <t>Increase in (repayment of) borrowed money</t>
  </si>
  <si>
    <t>Issue (redemption) of shares</t>
  </si>
  <si>
    <t>62</t>
  </si>
  <si>
    <t>68</t>
  </si>
  <si>
    <t>69</t>
  </si>
  <si>
    <t>79</t>
  </si>
  <si>
    <t>Net Income (Loss) for the year</t>
  </si>
  <si>
    <t>Prior period adjustments</t>
  </si>
  <si>
    <t>during the year</t>
  </si>
  <si>
    <t>Retained Earnings – Line 89 above</t>
  </si>
  <si>
    <t>91</t>
  </si>
  <si>
    <t>92</t>
  </si>
  <si>
    <t>93</t>
  </si>
  <si>
    <t>94</t>
  </si>
  <si>
    <t>95</t>
  </si>
  <si>
    <t>Total Recoverables – Lines 30 plus 31</t>
  </si>
  <si>
    <t>TOTAL ASSETS – Lines 37 to 88, plus lines 19, 29 and 32</t>
  </si>
  <si>
    <t>Investment Property – proceeds on sale</t>
  </si>
  <si>
    <t>Common Shares – proceeds on sale</t>
  </si>
  <si>
    <t>Mortgage Loans proceeds on maturity/sale</t>
  </si>
  <si>
    <t>Limits on Policy Issued by Captive</t>
  </si>
  <si>
    <t>Name of</t>
  </si>
  <si>
    <t>Deductible</t>
  </si>
  <si>
    <t>Limits on Policy Issued by Original Insurer</t>
  </si>
  <si>
    <t>Captive's Retention Limit Net of Reinsurance</t>
  </si>
  <si>
    <t>Name of Insurer</t>
  </si>
  <si>
    <t>Total Affiliated</t>
  </si>
  <si>
    <t>Underwriting Income (Loss) - Line 04 minus 09</t>
  </si>
  <si>
    <t>Net Income (Loss) - Line 15 plus 16</t>
  </si>
  <si>
    <t>Total Assets - Lines 18 through 27</t>
  </si>
  <si>
    <t>Total Liabilities - Lines 29 through 32</t>
  </si>
  <si>
    <t>Total Equity - Lines 34 through 36</t>
  </si>
  <si>
    <t>Total Liabilities &amp; Equity - Line 33 plus 37</t>
  </si>
  <si>
    <t>Income Before Taxes - Lines 12 through 14</t>
  </si>
  <si>
    <t>Net Premiums Written - Line 01 plus 02 minus 03</t>
  </si>
  <si>
    <t>Total Claims and Expenses - Lines 05 through 08</t>
  </si>
  <si>
    <t>Year 1</t>
  </si>
  <si>
    <t>Year 2</t>
  </si>
  <si>
    <t>Year 3</t>
  </si>
  <si>
    <t>Income (Loss) Before Taxes and Extraordinary Items – Line 31 plus 39, plus lines 40 through 43</t>
  </si>
  <si>
    <t>Total Income Taxes – Line 50 plus 51</t>
  </si>
  <si>
    <t>BALANCE AT END OF YEAR - Lines 09 through 15</t>
  </si>
  <si>
    <t>CASH FLOWS FROM (USED IN) INVESTING ACTIVITIES – Lines 30 to 51</t>
  </si>
  <si>
    <t>CASH FLOWS FROM (USED IN) FINANCING ACTIVITIES – Lines 60 to 68</t>
  </si>
  <si>
    <t>Increase (Decrease) in Cash and Cash Equivalents – Lines 29 plus 59 plus 69</t>
  </si>
  <si>
    <t>Cash and Cash Equivalents at end of year – Lines 79 plus 80</t>
  </si>
  <si>
    <t>Total Receivables – Lines 20 to 28</t>
  </si>
  <si>
    <t>Non-Controlling Interests</t>
  </si>
  <si>
    <t>NET INCOME (LOSS) FOR THE YEAR – Line 49 minus 59 minus 60</t>
  </si>
  <si>
    <t>Accident and Sickness</t>
  </si>
  <si>
    <t>Aircraft</t>
  </si>
  <si>
    <t>Boiler and Machinery</t>
  </si>
  <si>
    <t>Credit</t>
  </si>
  <si>
    <t>Fidelity</t>
  </si>
  <si>
    <t>Hail</t>
  </si>
  <si>
    <t>Legal Expense</t>
  </si>
  <si>
    <t>Liability</t>
  </si>
  <si>
    <t>Life</t>
  </si>
  <si>
    <t>Mortgage</t>
  </si>
  <si>
    <t>Property</t>
  </si>
  <si>
    <t>Surety</t>
  </si>
  <si>
    <t>Title</t>
  </si>
  <si>
    <t>Marine</t>
  </si>
  <si>
    <t>Total Underwriting Income (Loss) - Line 10 minus 11</t>
  </si>
  <si>
    <t>Notes</t>
  </si>
  <si>
    <t>Payables:</t>
  </si>
  <si>
    <t>Reinsurer's Share of Claims and Adjustment Expenses</t>
  </si>
  <si>
    <t>Impact of Change in Claims Net Discount Rate</t>
  </si>
  <si>
    <t>Realized Gains (Losses) on Other Financial Instruments</t>
  </si>
  <si>
    <t>Attributable To:</t>
  </si>
  <si>
    <t>Extraordinary Items (Net of Income Taxes)</t>
  </si>
  <si>
    <t>Net Increase (Decrease) in Retained Earnings</t>
  </si>
  <si>
    <t>Decrease (Increase) in Reserves</t>
  </si>
  <si>
    <t>Decrease (Increase) in Receivables</t>
  </si>
  <si>
    <t>Decrease (Increase) in Recoverables from Reinsurers</t>
  </si>
  <si>
    <t>Decrease (Increase) in Deferred Policy Acquisition Expenses</t>
  </si>
  <si>
    <t>Decrease (Increase) in Investment income due and accrued</t>
  </si>
  <si>
    <t>Increase (Decrease) in Unearned Premiums</t>
  </si>
  <si>
    <t>Increase (Decrease) in Unpaid Claims and Adjustment Expenses</t>
  </si>
  <si>
    <t>Increase (Decrease) in Unearned Commissions</t>
  </si>
  <si>
    <t>Increase (Decrease) in all other liabilities</t>
  </si>
  <si>
    <t>Cash and Cash Equivalents at beginning of year</t>
  </si>
  <si>
    <t>Derivatives Designated as Cash Flow Hedges:</t>
  </si>
  <si>
    <t>Income Statement</t>
  </si>
  <si>
    <t>Jurisdiction</t>
  </si>
  <si>
    <t>Affiliated</t>
  </si>
  <si>
    <t>Total Non-Affiliated</t>
  </si>
  <si>
    <t>Non-Affiliated</t>
  </si>
  <si>
    <t>Outstanding losses recoverable from assuming insurer ($)</t>
  </si>
  <si>
    <t>Unearned premiums ceded to assuming insurer ($)</t>
  </si>
  <si>
    <t>Claims incurred by assuming insurer ($)</t>
  </si>
  <si>
    <t>Premiums ceded to assuming insurer ($)</t>
  </si>
  <si>
    <t>Province</t>
  </si>
  <si>
    <t>Country</t>
  </si>
  <si>
    <r>
      <t>TOTAL CAPITAL AND RETAINED EARNINGS</t>
    </r>
    <r>
      <rPr>
        <b/>
        <sz val="9"/>
        <rFont val="Arial Narrow"/>
        <family val="2"/>
      </rPr>
      <t xml:space="preserve"> </t>
    </r>
    <r>
      <rPr>
        <b/>
        <sz val="9"/>
        <rFont val="Arial"/>
        <family val="2"/>
      </rPr>
      <t>– Lines 90 to 94</t>
    </r>
  </si>
  <si>
    <t>48</t>
  </si>
  <si>
    <t>TOTAL SHAREHOLDER’S EQUITY – Lines 41 to 48</t>
  </si>
  <si>
    <t>NET INVESTMENT INCOME (LOSS) – Lines 34 to 38</t>
  </si>
  <si>
    <t>20.15</t>
  </si>
  <si>
    <t>60.20</t>
  </si>
  <si>
    <t>20.52</t>
  </si>
  <si>
    <t>20.10</t>
  </si>
  <si>
    <t>20.20</t>
  </si>
  <si>
    <t>20.30</t>
  </si>
  <si>
    <t>20.40</t>
  </si>
  <si>
    <t>60.15</t>
  </si>
  <si>
    <t>70.21</t>
  </si>
  <si>
    <t>70.22</t>
  </si>
  <si>
    <t xml:space="preserve">                                          </t>
  </si>
  <si>
    <t xml:space="preserve">                                     </t>
  </si>
  <si>
    <t>Goodwill</t>
  </si>
  <si>
    <t>Intangible Assets</t>
  </si>
  <si>
    <t>54</t>
  </si>
  <si>
    <t>56</t>
  </si>
  <si>
    <t>of Direct</t>
  </si>
  <si>
    <t>(23)</t>
  </si>
  <si>
    <t>INVESTMENTS</t>
  </si>
  <si>
    <t>RECOVERABLE FROM REINSURERS</t>
  </si>
  <si>
    <t>RECEIVABLES</t>
  </si>
  <si>
    <t>Captive Insurance Annual
Financial Return</t>
  </si>
  <si>
    <t>SCHEDULE 1 - ASSETS</t>
  </si>
  <si>
    <t>SCHEDULE 2 – LIABILITIES AND SHAREHOLDER’S EQUITY</t>
  </si>
  <si>
    <t>SCHEDULE 3 – STATEMENT OF INCOME</t>
  </si>
  <si>
    <t>SCHEDULE 4 – CHANGES IN SHAREHOLDER’S EQUITY AND STATEMENT OF CAPITAL AND RETAINED EARNINGS</t>
  </si>
  <si>
    <t>SCHEDULE 5 – COMPREHENSIVE INCOME AND ACCUMULATED OTHER COMPREHENSIVE INCOME</t>
  </si>
  <si>
    <t>SCHEDULE 6 – STATEMENT OF CASH FLOWS</t>
  </si>
  <si>
    <t>SCHEDULE 7 – PREMIUM SCHEDULE</t>
  </si>
  <si>
    <t>SCHEDULE 8 – NET RETENTION SCHEDULE</t>
  </si>
  <si>
    <t>SCHEDULE 9 – THREE YEAR FINANCIAL PROJECTIONS</t>
  </si>
  <si>
    <t>SCHEDULE 10 – REINSURANCE ASSUMED</t>
  </si>
  <si>
    <t>SCHEDULE 11 – REINSURANCE CEDED</t>
  </si>
  <si>
    <t>Total Claims and Expenses – Lines 12 to 16</t>
  </si>
  <si>
    <t xml:space="preserve">Please provide commentary on factors contributing to material changes from prior year. </t>
  </si>
  <si>
    <t xml:space="preserve">Please provide underlying assumptions and/or calculations to support all material line items. </t>
  </si>
  <si>
    <t>Discount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</si>
</sst>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quot;#,##0.00_);[Red]\(&quot;$&quot;#,##0.00\)"/>
    <numFmt numFmtId="43" formatCode="_(* #,##0.00_);_(* \(#,##0.00\);_(* &quot;-&quot;??_);_(@_)"/>
    <numFmt numFmtId="164" formatCode="_-* #,##0.00_-;\-* #,##0.00_-;_-* &quot;-&quot;??_-;_-@_-"/>
    <numFmt numFmtId="165" formatCode="[$-409]mmmm\ d\,\ yyyy;@"/>
    <numFmt numFmtId="166" formatCode="mm/dd/yyyy\ hh:mm"/>
    <numFmt numFmtId="167" formatCode="[$-1009]mmmm\ d\,\ yyyy;@"/>
    <numFmt numFmtId="168" formatCode="_-* #,##0.0_-;\-* #,##0.0_-;_-* &quot;-&quot;??_-;_-@_-"/>
    <numFmt numFmtId="169" formatCode="_-* #,##0_-;\-* #,##0_-;_-* &quot;-&quot;??_-;_-@_-"/>
    <numFmt numFmtId="170" formatCode="_(* #,##0_);_(* \(#,##0\);_(* &quot;-&quot;??_);_(@_)"/>
  </numFmts>
  <fonts count="36">
    <font>
      <sz val="10"/>
      <name val="Arial"/>
    </font>
    <font>
      <sz val="11"/>
      <color theme="1"/>
      <name val="Calibri"/>
      <family val="2"/>
      <scheme val="minor"/>
    </font>
    <font>
      <sz val="11"/>
      <color theme="1"/>
      <name val="Calibri"/>
      <family val="2"/>
      <scheme val="minor"/>
    </font>
    <font>
      <sz val="10"/>
      <name val="Arial"/>
      <family val="2"/>
    </font>
    <font>
      <b/>
      <sz val="9"/>
      <name val="Arial"/>
      <family val="2"/>
    </font>
    <font>
      <sz val="9"/>
      <name val="Arial"/>
      <family val="2"/>
    </font>
    <font>
      <sz val="8"/>
      <name val="Arial"/>
      <family val="2"/>
    </font>
    <font>
      <sz val="8"/>
      <name val="Arial"/>
      <family val="2"/>
    </font>
    <font>
      <sz val="10"/>
      <name val="Arial"/>
      <family val="2"/>
    </font>
    <font>
      <b/>
      <sz val="10"/>
      <name val="Arial"/>
      <family val="2"/>
    </font>
    <font>
      <b/>
      <sz val="8"/>
      <name val="Arial"/>
      <family val="2"/>
    </font>
    <font>
      <b/>
      <sz val="9"/>
      <name val="Arial Narrow"/>
      <family val="2"/>
    </font>
    <font>
      <u/>
      <sz val="9"/>
      <name val="Arial"/>
      <family val="2"/>
    </font>
    <font>
      <sz val="10"/>
      <color indexed="8"/>
      <name val="Arial"/>
      <family val="2"/>
    </font>
    <font>
      <u val="singleAccounting"/>
      <sz val="10"/>
      <name val="Arial"/>
      <family val="2"/>
    </font>
    <font>
      <b/>
      <u val="doubleAccounting"/>
      <sz val="10"/>
      <name val="Arial"/>
      <family val="2"/>
    </font>
    <font>
      <u/>
      <sz val="10"/>
      <name val="Arial"/>
      <family val="2"/>
    </font>
    <font>
      <b/>
      <u val="singleAccounting"/>
      <sz val="10"/>
      <name val="Arial"/>
      <family val="2"/>
    </font>
    <font>
      <sz val="9"/>
      <name val="Arial Narrow"/>
      <family val="2"/>
    </font>
    <font>
      <b/>
      <sz val="9.75"/>
      <color indexed="0"/>
      <name val="Arial"/>
      <family val="2"/>
    </font>
    <font>
      <sz val="9.75"/>
      <color indexed="0"/>
      <name val="Arial"/>
      <family val="2"/>
    </font>
    <font>
      <b/>
      <sz val="9"/>
      <color indexed="8"/>
      <name val="Arial"/>
      <family val="2"/>
    </font>
    <font>
      <sz val="8"/>
      <color indexed="0"/>
      <name val="Arial"/>
      <family val="2"/>
    </font>
    <font>
      <b/>
      <sz val="8"/>
      <color indexed="0"/>
      <name val="Arial"/>
      <family val="2"/>
    </font>
    <font>
      <sz val="9"/>
      <color indexed="8"/>
      <name val="Arial"/>
      <family val="2"/>
    </font>
    <font>
      <sz val="8"/>
      <name val="Arial"/>
      <family val="2"/>
    </font>
    <font>
      <sz val="11"/>
      <color theme="1"/>
      <name val="Calibri"/>
      <family val="2"/>
      <scheme val="minor"/>
    </font>
    <font>
      <sz val="10"/>
      <name val="Arial"/>
      <family val="2"/>
    </font>
    <font>
      <sz val="11"/>
      <color theme="0"/>
      <name val="Calibri"/>
      <family val="2"/>
      <scheme val="minor"/>
    </font>
    <font>
      <sz val="15"/>
      <color theme="1"/>
      <name val="Calibri"/>
      <family val="2"/>
      <scheme val="minor"/>
    </font>
    <font>
      <sz val="12"/>
      <name val="Times New Roman"/>
      <family val="1"/>
    </font>
    <font>
      <sz val="10"/>
      <name val="Helv"/>
    </font>
    <font>
      <b/>
      <sz val="24"/>
      <color theme="1"/>
      <name val="Calibri"/>
      <family val="2"/>
      <scheme val="minor"/>
    </font>
    <font>
      <b/>
      <sz val="20"/>
      <color theme="4" tint="-0.249977111117893"/>
      <name val="Times New Roman"/>
      <family val="1"/>
    </font>
    <font>
      <sz val="11"/>
      <color theme="4" tint="-0.249977111117893"/>
      <name val="Calibri"/>
      <family val="2"/>
      <scheme val="minor"/>
    </font>
    <font>
      <b/>
      <sz val="10"/>
      <color indexed="8"/>
      <name val="Arial"/>
      <family val="2"/>
    </font>
  </fonts>
  <fills count="12">
    <fill>
      <patternFill patternType="none"/>
    </fill>
    <fill>
      <patternFill patternType="gray125"/>
    </fill>
    <fill>
      <patternFill patternType="solid">
        <fgColor indexed="41"/>
        <bgColor indexed="64"/>
      </patternFill>
    </fill>
    <fill>
      <patternFill patternType="solid">
        <fgColor indexed="27"/>
        <bgColor indexed="64"/>
      </patternFill>
    </fill>
    <fill>
      <patternFill patternType="solid">
        <fgColor rgb="FFE6E6E6"/>
        <bgColor indexed="64"/>
      </patternFill>
    </fill>
    <fill>
      <patternFill patternType="solid">
        <fgColor rgb="FFF0F0F0"/>
        <bgColor indexed="64"/>
      </patternFill>
    </fill>
    <fill>
      <patternFill patternType="solid">
        <fgColor theme="0"/>
        <bgColor indexed="64"/>
      </patternFill>
    </fill>
    <fill>
      <patternFill patternType="solid">
        <fgColor theme="5" tint="0.749992370372631"/>
        <bgColor indexed="65"/>
      </patternFill>
    </fill>
    <fill>
      <patternFill patternType="solid">
        <fgColor theme="5"/>
        <bgColor auto="1"/>
      </patternFill>
    </fill>
    <fill>
      <patternFill patternType="solid">
        <fgColor theme="4" tint="-0.499984740745262"/>
        <bgColor indexed="64"/>
      </patternFill>
    </fill>
    <fill>
      <patternFill patternType="solid">
        <fgColor theme="0" tint="-0.34998626667073579"/>
        <bgColor indexed="64"/>
      </patternFill>
    </fill>
    <fill>
      <patternFill patternType="solid">
        <fgColor theme="0" tint="-0.14999847407452621"/>
        <bgColor indexed="64"/>
      </patternFill>
    </fill>
  </fills>
  <borders count="43">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style="thin">
        <color indexed="64"/>
      </left>
      <right style="thin">
        <color indexed="64"/>
      </right>
      <top/>
      <bottom/>
      <diagonal/>
    </border>
    <border>
      <left style="thin">
        <color indexed="64"/>
      </left>
      <right/>
      <top style="thin">
        <color indexed="8"/>
      </top>
      <bottom style="thin">
        <color indexed="64"/>
      </bottom>
      <diagonal/>
    </border>
    <border>
      <left/>
      <right style="thin">
        <color indexed="8"/>
      </right>
      <top style="thin">
        <color indexed="64"/>
      </top>
      <bottom/>
      <diagonal/>
    </border>
    <border>
      <left style="thin">
        <color indexed="8"/>
      </left>
      <right style="thin">
        <color indexed="64"/>
      </right>
      <top style="thin">
        <color indexed="8"/>
      </top>
      <bottom style="thin">
        <color indexed="8"/>
      </bottom>
      <diagonal/>
    </border>
    <border>
      <left style="thin">
        <color indexed="8"/>
      </left>
      <right style="thin">
        <color indexed="8"/>
      </right>
      <top/>
      <bottom style="thin">
        <color theme="1" tint="0.499984740745262"/>
      </bottom>
      <diagonal/>
    </border>
    <border>
      <left style="thin">
        <color indexed="8"/>
      </left>
      <right/>
      <top style="thin">
        <color indexed="64"/>
      </top>
      <bottom style="thin">
        <color indexed="8"/>
      </bottom>
      <diagonal/>
    </border>
    <border>
      <left style="thin">
        <color indexed="64"/>
      </left>
      <right/>
      <top style="thin">
        <color indexed="8"/>
      </top>
      <bottom/>
      <diagonal/>
    </border>
    <border>
      <left/>
      <right style="thin">
        <color indexed="64"/>
      </right>
      <top style="thin">
        <color indexed="8"/>
      </top>
      <bottom style="thin">
        <color indexed="8"/>
      </bottom>
      <diagonal/>
    </border>
    <border>
      <left style="thin">
        <color indexed="8"/>
      </left>
      <right/>
      <top style="thin">
        <color indexed="64"/>
      </top>
      <bottom/>
      <diagonal/>
    </border>
    <border>
      <left/>
      <right/>
      <top/>
      <bottom style="thin">
        <color indexed="8"/>
      </bottom>
      <diagonal/>
    </border>
    <border>
      <left style="thin">
        <color indexed="8"/>
      </left>
      <right style="thin">
        <color indexed="64"/>
      </right>
      <top style="thin">
        <color indexed="8"/>
      </top>
      <bottom/>
      <diagonal/>
    </border>
    <border>
      <left/>
      <right style="thin">
        <color indexed="8"/>
      </right>
      <top style="thin">
        <color indexed="64"/>
      </top>
      <bottom style="thin">
        <color indexed="8"/>
      </bottom>
      <diagonal/>
    </border>
    <border>
      <left style="thin">
        <color indexed="64"/>
      </left>
      <right style="thin">
        <color indexed="8"/>
      </right>
      <top style="thin">
        <color indexed="8"/>
      </top>
      <bottom/>
      <diagonal/>
    </border>
    <border>
      <left style="thin">
        <color indexed="64"/>
      </left>
      <right/>
      <top/>
      <bottom style="thin">
        <color indexed="8"/>
      </bottom>
      <diagonal/>
    </border>
  </borders>
  <cellStyleXfs count="26">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3" fillId="0" borderId="0"/>
    <xf numFmtId="0" fontId="2" fillId="0" borderId="0"/>
    <xf numFmtId="9" fontId="27" fillId="0" borderId="0" applyFont="0" applyFill="0" applyBorder="0" applyAlignment="0" applyProtection="0"/>
    <xf numFmtId="0" fontId="1" fillId="0" borderId="0"/>
    <xf numFmtId="164"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8" fontId="31" fillId="0" borderId="0" applyFont="0" applyFill="0" applyBorder="0" applyAlignment="0" applyProtection="0"/>
    <xf numFmtId="0" fontId="32" fillId="7" borderId="0"/>
    <xf numFmtId="0" fontId="28" fillId="8" borderId="0"/>
    <xf numFmtId="9" fontId="3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164" fontId="27" fillId="0" borderId="0" applyFont="0" applyFill="0" applyBorder="0" applyAlignment="0" applyProtection="0"/>
  </cellStyleXfs>
  <cellXfs count="594">
    <xf numFmtId="0" fontId="0" fillId="0" borderId="0" xfId="0"/>
    <xf numFmtId="0" fontId="6" fillId="0" borderId="0" xfId="0" applyFont="1" applyBorder="1" applyAlignment="1">
      <alignment horizontal="left" vertical="center" readingOrder="1"/>
    </xf>
    <xf numFmtId="0" fontId="10" fillId="0" borderId="0" xfId="0" applyFont="1" applyBorder="1" applyAlignment="1">
      <alignment horizontal="left" vertical="center" readingOrder="1"/>
    </xf>
    <xf numFmtId="0" fontId="7" fillId="0" borderId="0" xfId="0" applyFont="1" applyAlignment="1">
      <alignment horizontal="center" vertical="center"/>
    </xf>
    <xf numFmtId="0" fontId="5" fillId="0" borderId="0" xfId="0" applyFont="1" applyBorder="1" applyAlignment="1">
      <alignment horizontal="left" vertical="center"/>
    </xf>
    <xf numFmtId="0" fontId="8" fillId="0" borderId="0" xfId="0" applyFont="1"/>
    <xf numFmtId="0" fontId="9" fillId="0" borderId="0" xfId="0" applyFont="1" applyFill="1" applyBorder="1" applyAlignment="1">
      <alignment vertical="center"/>
    </xf>
    <xf numFmtId="49" fontId="5" fillId="0" borderId="13" xfId="0" applyNumberFormat="1" applyFont="1" applyBorder="1" applyAlignment="1">
      <alignment horizontal="center" vertical="center"/>
    </xf>
    <xf numFmtId="49" fontId="5" fillId="0" borderId="9" xfId="0" applyNumberFormat="1" applyFont="1" applyBorder="1" applyAlignment="1">
      <alignment horizontal="center" vertical="center"/>
    </xf>
    <xf numFmtId="0" fontId="5" fillId="0" borderId="1" xfId="0" applyFont="1" applyBorder="1" applyAlignment="1">
      <alignment horizontal="left" vertical="center" readingOrder="1"/>
    </xf>
    <xf numFmtId="0" fontId="5" fillId="2" borderId="9" xfId="0" applyFont="1" applyFill="1" applyBorder="1" applyAlignment="1">
      <alignment horizontal="center" vertical="center"/>
    </xf>
    <xf numFmtId="0" fontId="5" fillId="0" borderId="3" xfId="0" applyFont="1" applyBorder="1" applyAlignment="1">
      <alignment horizontal="left" vertical="center"/>
    </xf>
    <xf numFmtId="0" fontId="5" fillId="0" borderId="7" xfId="0" applyFont="1" applyBorder="1" applyAlignment="1">
      <alignment horizontal="left" vertical="center"/>
    </xf>
    <xf numFmtId="0" fontId="5" fillId="0" borderId="0" xfId="0" applyFont="1" applyAlignment="1">
      <alignment horizontal="center" vertical="center"/>
    </xf>
    <xf numFmtId="0" fontId="5" fillId="0" borderId="0" xfId="0" applyFont="1" applyBorder="1" applyAlignment="1">
      <alignment horizontal="left" vertical="center" readingOrder="1"/>
    </xf>
    <xf numFmtId="0" fontId="4" fillId="0" borderId="6" xfId="0" applyFont="1" applyBorder="1" applyAlignment="1">
      <alignment vertical="center" readingOrder="1"/>
    </xf>
    <xf numFmtId="0" fontId="4" fillId="0" borderId="12" xfId="0" applyFont="1" applyBorder="1" applyAlignment="1">
      <alignment horizontal="left" vertical="center" readingOrder="1"/>
    </xf>
    <xf numFmtId="0" fontId="5" fillId="0" borderId="12" xfId="0" applyFont="1" applyBorder="1" applyAlignment="1">
      <alignment horizontal="left" vertical="center" readingOrder="1"/>
    </xf>
    <xf numFmtId="0" fontId="18" fillId="0" borderId="7" xfId="0" applyFont="1" applyBorder="1" applyAlignment="1">
      <alignment horizontal="left" vertical="center" readingOrder="1"/>
    </xf>
    <xf numFmtId="0" fontId="5" fillId="0" borderId="7" xfId="0" applyFont="1" applyBorder="1" applyAlignment="1">
      <alignment horizontal="left" vertical="center" readingOrder="1"/>
    </xf>
    <xf numFmtId="0" fontId="6" fillId="0" borderId="0" xfId="0" applyFont="1" applyFill="1" applyBorder="1" applyAlignment="1">
      <alignment vertical="center"/>
    </xf>
    <xf numFmtId="0" fontId="6" fillId="0" borderId="0" xfId="0" applyFont="1" applyFill="1" applyBorder="1"/>
    <xf numFmtId="0" fontId="6" fillId="0" borderId="0" xfId="0" quotePrefix="1"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xf numFmtId="0" fontId="5" fillId="0" borderId="0" xfId="0" applyFont="1" applyFill="1" applyBorder="1" applyAlignment="1">
      <alignment horizontal="left"/>
    </xf>
    <xf numFmtId="0" fontId="12" fillId="0" borderId="0" xfId="0" applyFont="1" applyFill="1" applyBorder="1" applyAlignment="1"/>
    <xf numFmtId="0" fontId="5" fillId="0" borderId="0" xfId="0" applyFont="1" applyFill="1" applyBorder="1" applyAlignment="1">
      <alignment horizontal="left" vertical="top"/>
    </xf>
    <xf numFmtId="0" fontId="5" fillId="0" borderId="0" xfId="0" applyFont="1" applyFill="1" applyBorder="1" applyAlignment="1">
      <alignment vertical="top"/>
    </xf>
    <xf numFmtId="0" fontId="19" fillId="0" borderId="0" xfId="0" applyFont="1" applyAlignment="1" applyProtection="1">
      <alignment horizontal="left"/>
    </xf>
    <xf numFmtId="1" fontId="20" fillId="0" borderId="0" xfId="0" applyNumberFormat="1" applyFont="1" applyAlignment="1" applyProtection="1">
      <alignment horizontal="right"/>
    </xf>
    <xf numFmtId="1" fontId="8" fillId="0" borderId="0" xfId="0" applyNumberFormat="1" applyFont="1" applyAlignment="1" applyProtection="1">
      <alignment horizontal="left"/>
    </xf>
    <xf numFmtId="1" fontId="20" fillId="0" borderId="0" xfId="0" applyNumberFormat="1" applyFont="1" applyAlignment="1" applyProtection="1">
      <alignment horizontal="left"/>
    </xf>
    <xf numFmtId="1" fontId="8" fillId="0" borderId="0" xfId="0" applyNumberFormat="1" applyFont="1" applyAlignment="1" applyProtection="1">
      <alignment horizontal="center"/>
    </xf>
    <xf numFmtId="0" fontId="8" fillId="0" borderId="0" xfId="0" applyFont="1" applyFill="1" applyBorder="1"/>
    <xf numFmtId="0" fontId="4" fillId="0" borderId="0" xfId="0" applyFont="1" applyFill="1" applyBorder="1" applyAlignment="1" applyProtection="1">
      <alignment horizontal="center" vertical="center" wrapText="1"/>
    </xf>
    <xf numFmtId="0" fontId="4" fillId="3" borderId="11" xfId="0" applyFont="1" applyFill="1" applyBorder="1" applyAlignment="1" applyProtection="1">
      <alignment horizontal="center" vertical="center" wrapText="1"/>
    </xf>
    <xf numFmtId="49" fontId="5" fillId="0" borderId="0" xfId="0" applyNumberFormat="1" applyFont="1" applyFill="1" applyBorder="1" applyAlignment="1">
      <alignment horizontal="center" vertical="center"/>
    </xf>
    <xf numFmtId="0" fontId="4" fillId="0" borderId="0" xfId="0" applyFont="1" applyFill="1" applyBorder="1" applyAlignment="1">
      <alignment horizontal="left" vertical="center" readingOrder="1"/>
    </xf>
    <xf numFmtId="0" fontId="21" fillId="0" borderId="20" xfId="0" applyFont="1" applyBorder="1" applyAlignment="1" applyProtection="1">
      <alignment horizontal="left" vertical="center"/>
    </xf>
    <xf numFmtId="49" fontId="5" fillId="0" borderId="3" xfId="0" applyNumberFormat="1" applyFont="1" applyBorder="1" applyAlignment="1">
      <alignment horizontal="left" vertical="center"/>
    </xf>
    <xf numFmtId="49" fontId="5" fillId="0" borderId="1" xfId="0" applyNumberFormat="1" applyFont="1" applyBorder="1" applyAlignment="1">
      <alignment horizontal="left" vertical="center"/>
    </xf>
    <xf numFmtId="49" fontId="5" fillId="0" borderId="5" xfId="0" applyNumberFormat="1" applyFont="1" applyBorder="1" applyAlignment="1">
      <alignment horizontal="left" vertical="center"/>
    </xf>
    <xf numFmtId="49" fontId="5" fillId="0" borderId="7" xfId="0" applyNumberFormat="1" applyFont="1" applyBorder="1" applyAlignment="1">
      <alignment horizontal="left" vertical="center"/>
    </xf>
    <xf numFmtId="49" fontId="5" fillId="0" borderId="6" xfId="0" applyNumberFormat="1" applyFont="1" applyBorder="1" applyAlignment="1">
      <alignment horizontal="left" vertical="center"/>
    </xf>
    <xf numFmtId="49" fontId="5" fillId="0" borderId="8" xfId="0" applyNumberFormat="1" applyFont="1" applyBorder="1" applyAlignment="1">
      <alignment horizontal="left" vertical="center"/>
    </xf>
    <xf numFmtId="0" fontId="6" fillId="0" borderId="20" xfId="10" applyFont="1" applyBorder="1" applyAlignment="1" applyProtection="1"/>
    <xf numFmtId="1" fontId="6" fillId="0" borderId="20" xfId="10" applyNumberFormat="1" applyFont="1" applyBorder="1" applyAlignment="1" applyProtection="1"/>
    <xf numFmtId="165" fontId="4" fillId="3" borderId="12" xfId="0" applyNumberFormat="1" applyFont="1" applyFill="1" applyBorder="1" applyAlignment="1" applyProtection="1">
      <alignment vertical="center"/>
    </xf>
    <xf numFmtId="165" fontId="4" fillId="3" borderId="4" xfId="0" applyNumberFormat="1" applyFont="1" applyFill="1" applyBorder="1" applyAlignment="1" applyProtection="1">
      <alignment vertical="center"/>
    </xf>
    <xf numFmtId="165" fontId="4" fillId="3" borderId="5" xfId="0" applyNumberFormat="1" applyFont="1" applyFill="1" applyBorder="1" applyAlignment="1" applyProtection="1">
      <alignment vertical="center"/>
    </xf>
    <xf numFmtId="49" fontId="5" fillId="0" borderId="6" xfId="0" applyNumberFormat="1" applyFont="1" applyBorder="1" applyAlignment="1">
      <alignment vertical="center"/>
    </xf>
    <xf numFmtId="49" fontId="5" fillId="0" borderId="8" xfId="0" applyNumberFormat="1" applyFont="1" applyBorder="1" applyAlignment="1">
      <alignment vertical="center"/>
    </xf>
    <xf numFmtId="0" fontId="4" fillId="0" borderId="8" xfId="0" applyFont="1" applyBorder="1" applyAlignment="1">
      <alignment vertical="center" readingOrder="1"/>
    </xf>
    <xf numFmtId="0" fontId="5" fillId="3" borderId="19" xfId="0" quotePrefix="1" applyFont="1" applyFill="1" applyBorder="1" applyAlignment="1" applyProtection="1">
      <alignment horizontal="center" vertical="center" wrapText="1"/>
    </xf>
    <xf numFmtId="0" fontId="5" fillId="3" borderId="22" xfId="0" quotePrefix="1" applyFont="1" applyFill="1" applyBorder="1" applyAlignment="1" applyProtection="1">
      <alignment horizontal="center" vertical="center" wrapText="1"/>
    </xf>
    <xf numFmtId="0" fontId="4" fillId="2" borderId="10" xfId="0" applyFont="1" applyFill="1" applyBorder="1" applyAlignment="1">
      <alignment horizontal="center" vertical="center" readingOrder="1"/>
    </xf>
    <xf numFmtId="0" fontId="4" fillId="2" borderId="12" xfId="0" applyFont="1" applyFill="1" applyBorder="1" applyAlignment="1">
      <alignment horizontal="center" vertical="center" readingOrder="1"/>
    </xf>
    <xf numFmtId="0" fontId="4" fillId="2" borderId="14" xfId="0" applyFont="1" applyFill="1" applyBorder="1" applyAlignment="1">
      <alignment horizontal="center" vertical="center" readingOrder="1"/>
    </xf>
    <xf numFmtId="0" fontId="4" fillId="2" borderId="6" xfId="0" applyFont="1" applyFill="1" applyBorder="1" applyAlignment="1">
      <alignment horizontal="center" vertical="center" readingOrder="1"/>
    </xf>
    <xf numFmtId="0" fontId="4" fillId="2" borderId="1" xfId="0" applyFont="1" applyFill="1" applyBorder="1" applyAlignment="1">
      <alignment horizontal="center" vertical="center" readingOrder="1"/>
    </xf>
    <xf numFmtId="0" fontId="4" fillId="2" borderId="5" xfId="0" applyFont="1" applyFill="1" applyBorder="1" applyAlignment="1">
      <alignment horizontal="center" vertical="center" readingOrder="1"/>
    </xf>
    <xf numFmtId="0" fontId="4" fillId="2" borderId="7" xfId="0" applyFont="1" applyFill="1" applyBorder="1" applyAlignment="1">
      <alignment horizontal="left" vertical="center" readingOrder="1"/>
    </xf>
    <xf numFmtId="0" fontId="5" fillId="2" borderId="11" xfId="0" applyFont="1" applyFill="1" applyBorder="1" applyAlignment="1">
      <alignment horizontal="center" vertical="center"/>
    </xf>
    <xf numFmtId="0" fontId="5" fillId="2" borderId="13" xfId="0" applyFont="1" applyFill="1" applyBorder="1" applyAlignment="1">
      <alignment horizontal="center" vertical="center"/>
    </xf>
    <xf numFmtId="0" fontId="5" fillId="0" borderId="6" xfId="0" applyFont="1" applyBorder="1" applyAlignment="1">
      <alignment horizontal="left" vertical="center" readingOrder="1"/>
    </xf>
    <xf numFmtId="0" fontId="4" fillId="0" borderId="7" xfId="0" applyFont="1" applyBorder="1" applyAlignment="1">
      <alignment horizontal="left" vertical="center" readingOrder="1"/>
    </xf>
    <xf numFmtId="0" fontId="4" fillId="0" borderId="6" xfId="0" applyFont="1" applyBorder="1" applyAlignment="1">
      <alignment horizontal="left" vertical="center" readingOrder="1"/>
    </xf>
    <xf numFmtId="0" fontId="4" fillId="0" borderId="1" xfId="0" applyFont="1" applyBorder="1" applyAlignment="1">
      <alignment horizontal="left" vertical="center" readingOrder="1"/>
    </xf>
    <xf numFmtId="49" fontId="5" fillId="3" borderId="13" xfId="0" applyNumberFormat="1" applyFont="1" applyFill="1" applyBorder="1" applyAlignment="1">
      <alignment horizontal="center" vertical="center"/>
    </xf>
    <xf numFmtId="49" fontId="5" fillId="0" borderId="6" xfId="0" applyNumberFormat="1" applyFont="1" applyBorder="1" applyAlignment="1">
      <alignment horizontal="center" vertical="center"/>
    </xf>
    <xf numFmtId="49" fontId="5" fillId="3" borderId="13" xfId="0" applyNumberFormat="1" applyFont="1" applyFill="1" applyBorder="1" applyAlignment="1">
      <alignment horizontal="left" vertical="center"/>
    </xf>
    <xf numFmtId="0" fontId="4" fillId="2" borderId="11" xfId="0" applyFont="1" applyFill="1" applyBorder="1" applyAlignment="1">
      <alignment horizontal="center" vertical="center" readingOrder="1"/>
    </xf>
    <xf numFmtId="0" fontId="9" fillId="0" borderId="0" xfId="0" applyFont="1" applyFill="1" applyAlignment="1">
      <alignment horizontal="left"/>
    </xf>
    <xf numFmtId="0" fontId="3" fillId="0" borderId="0" xfId="0" applyFont="1" applyFill="1" applyBorder="1"/>
    <xf numFmtId="0" fontId="9" fillId="0" borderId="0" xfId="0" applyFont="1" applyFill="1" applyBorder="1"/>
    <xf numFmtId="0" fontId="4" fillId="3" borderId="29" xfId="0" applyFont="1" applyFill="1" applyBorder="1" applyAlignment="1" applyProtection="1">
      <alignment horizontal="center" vertical="center" wrapText="1"/>
    </xf>
    <xf numFmtId="0" fontId="6" fillId="0" borderId="16" xfId="10" applyFont="1" applyBorder="1" applyAlignment="1" applyProtection="1"/>
    <xf numFmtId="1" fontId="6" fillId="0" borderId="16" xfId="10" applyNumberFormat="1" applyFont="1" applyBorder="1" applyAlignment="1" applyProtection="1"/>
    <xf numFmtId="0" fontId="23" fillId="0" borderId="20" xfId="10" applyFont="1" applyBorder="1" applyAlignment="1" applyProtection="1"/>
    <xf numFmtId="0" fontId="23" fillId="0" borderId="16" xfId="10" applyFont="1" applyBorder="1" applyAlignment="1" applyProtection="1"/>
    <xf numFmtId="165" fontId="4" fillId="3" borderId="0" xfId="0" applyNumberFormat="1" applyFont="1" applyFill="1" applyBorder="1" applyAlignment="1" applyProtection="1">
      <alignment vertical="center"/>
    </xf>
    <xf numFmtId="165" fontId="4" fillId="3" borderId="1" xfId="0" applyNumberFormat="1" applyFont="1" applyFill="1" applyBorder="1" applyAlignment="1" applyProtection="1">
      <alignment vertical="center"/>
    </xf>
    <xf numFmtId="0" fontId="4" fillId="0" borderId="3" xfId="0" applyFont="1" applyBorder="1" applyAlignment="1">
      <alignment horizontal="left" vertical="center"/>
    </xf>
    <xf numFmtId="0" fontId="11" fillId="0" borderId="7" xfId="0" applyFont="1" applyBorder="1" applyAlignment="1">
      <alignment horizontal="left" vertical="center"/>
    </xf>
    <xf numFmtId="0" fontId="10" fillId="0" borderId="0" xfId="0" applyFont="1" applyBorder="1" applyAlignment="1">
      <alignment horizontal="left" vertical="center"/>
    </xf>
    <xf numFmtId="49" fontId="5" fillId="0" borderId="6" xfId="1" applyNumberFormat="1" applyFont="1" applyBorder="1" applyAlignment="1">
      <alignment horizontal="left" vertical="center"/>
    </xf>
    <xf numFmtId="0" fontId="21" fillId="0" borderId="16" xfId="0" applyFont="1" applyBorder="1" applyAlignment="1" applyProtection="1">
      <alignment horizontal="left" vertical="center"/>
    </xf>
    <xf numFmtId="14" fontId="1" fillId="6" borderId="0" xfId="15" applyNumberFormat="1" applyFont="1" applyFill="1"/>
    <xf numFmtId="22" fontId="1" fillId="6" borderId="0" xfId="15" applyNumberFormat="1" applyFont="1" applyFill="1"/>
    <xf numFmtId="0" fontId="1" fillId="6" borderId="0" xfId="15" applyFont="1" applyFill="1"/>
    <xf numFmtId="0" fontId="29" fillId="6" borderId="0" xfId="15" applyFont="1" applyFill="1"/>
    <xf numFmtId="167" fontId="29" fillId="6" borderId="0" xfId="15" applyNumberFormat="1" applyFont="1" applyFill="1" applyBorder="1" applyAlignment="1">
      <alignment horizontal="center"/>
    </xf>
    <xf numFmtId="165" fontId="4" fillId="3" borderId="3" xfId="0" applyNumberFormat="1" applyFont="1" applyFill="1" applyBorder="1" applyAlignment="1" applyProtection="1">
      <alignment horizontal="center" vertical="center"/>
    </xf>
    <xf numFmtId="165" fontId="4" fillId="3" borderId="13" xfId="0" applyNumberFormat="1" applyFont="1" applyFill="1" applyBorder="1" applyAlignment="1" applyProtection="1">
      <alignment horizontal="center" vertical="center"/>
    </xf>
    <xf numFmtId="0" fontId="1" fillId="6" borderId="0" xfId="15" applyFont="1" applyFill="1" applyAlignment="1">
      <alignment vertical="center"/>
    </xf>
    <xf numFmtId="0" fontId="1" fillId="10" borderId="0" xfId="15" applyFont="1" applyFill="1"/>
    <xf numFmtId="22" fontId="1" fillId="10" borderId="0" xfId="15" applyNumberFormat="1" applyFont="1" applyFill="1"/>
    <xf numFmtId="0" fontId="1" fillId="10" borderId="0" xfId="15" applyNumberFormat="1" applyFont="1" applyFill="1"/>
    <xf numFmtId="14" fontId="1" fillId="10" borderId="0" xfId="15" applyNumberFormat="1" applyFont="1" applyFill="1"/>
    <xf numFmtId="22" fontId="34" fillId="10" borderId="0" xfId="15" applyNumberFormat="1" applyFont="1" applyFill="1"/>
    <xf numFmtId="0" fontId="34" fillId="10" borderId="0" xfId="15" applyNumberFormat="1" applyFont="1" applyFill="1"/>
    <xf numFmtId="0" fontId="34" fillId="10" borderId="0" xfId="15" applyFont="1" applyFill="1"/>
    <xf numFmtId="14" fontId="34" fillId="9" borderId="0" xfId="15" applyNumberFormat="1" applyFont="1" applyFill="1"/>
    <xf numFmtId="22" fontId="34" fillId="9" borderId="0" xfId="15" applyNumberFormat="1" applyFont="1" applyFill="1"/>
    <xf numFmtId="0" fontId="34" fillId="9" borderId="0" xfId="15" applyFont="1" applyFill="1"/>
    <xf numFmtId="0" fontId="4" fillId="2" borderId="10" xfId="0" applyFont="1" applyFill="1" applyBorder="1" applyAlignment="1">
      <alignment horizontal="left" vertical="center" readingOrder="1"/>
    </xf>
    <xf numFmtId="0" fontId="4" fillId="2" borderId="3" xfId="0" applyFont="1" applyFill="1" applyBorder="1" applyAlignment="1">
      <alignment horizontal="left" vertical="center" readingOrder="1"/>
    </xf>
    <xf numFmtId="1" fontId="23" fillId="3" borderId="23" xfId="0" applyNumberFormat="1" applyFont="1" applyFill="1" applyBorder="1" applyAlignment="1" applyProtection="1">
      <alignment horizontal="right"/>
    </xf>
    <xf numFmtId="1" fontId="23" fillId="3" borderId="25" xfId="0" applyNumberFormat="1" applyFont="1" applyFill="1" applyBorder="1" applyAlignment="1" applyProtection="1">
      <alignment horizontal="right"/>
    </xf>
    <xf numFmtId="1" fontId="23" fillId="3" borderId="26" xfId="0" applyNumberFormat="1" applyFont="1" applyFill="1" applyBorder="1" applyAlignment="1" applyProtection="1">
      <alignment horizontal="right"/>
    </xf>
    <xf numFmtId="1" fontId="23" fillId="3" borderId="0" xfId="0" applyNumberFormat="1" applyFont="1" applyFill="1" applyBorder="1" applyAlignment="1" applyProtection="1">
      <alignment horizontal="right"/>
    </xf>
    <xf numFmtId="1" fontId="23" fillId="3" borderId="26" xfId="0" applyNumberFormat="1" applyFont="1" applyFill="1" applyBorder="1" applyAlignment="1" applyProtection="1">
      <alignment vertical="center"/>
    </xf>
    <xf numFmtId="1" fontId="23" fillId="3" borderId="0" xfId="0" applyNumberFormat="1" applyFont="1" applyFill="1" applyBorder="1" applyAlignment="1" applyProtection="1">
      <alignment vertical="center"/>
    </xf>
    <xf numFmtId="1" fontId="23" fillId="3" borderId="27" xfId="0" applyNumberFormat="1" applyFont="1" applyFill="1" applyBorder="1" applyAlignment="1" applyProtection="1">
      <alignment vertical="center"/>
    </xf>
    <xf numFmtId="1" fontId="23" fillId="3" borderId="28" xfId="0" applyNumberFormat="1" applyFont="1" applyFill="1" applyBorder="1" applyAlignment="1" applyProtection="1">
      <alignment horizontal="right"/>
    </xf>
    <xf numFmtId="1" fontId="23" fillId="3" borderId="38" xfId="0" applyNumberFormat="1" applyFont="1" applyFill="1" applyBorder="1" applyAlignment="1" applyProtection="1">
      <alignment horizontal="right"/>
    </xf>
    <xf numFmtId="0" fontId="10" fillId="0" borderId="0" xfId="0" applyFont="1" applyFill="1" applyBorder="1" applyAlignment="1">
      <alignment horizontal="center" vertical="center"/>
    </xf>
    <xf numFmtId="0" fontId="9" fillId="0" borderId="0" xfId="0" applyFont="1"/>
    <xf numFmtId="0" fontId="10" fillId="0" borderId="0" xfId="0" applyFont="1" applyFill="1" applyBorder="1"/>
    <xf numFmtId="0" fontId="4" fillId="3" borderId="29" xfId="0" applyFont="1" applyFill="1" applyBorder="1" applyAlignment="1" applyProtection="1">
      <alignment horizontal="center" vertical="center"/>
    </xf>
    <xf numFmtId="0" fontId="10" fillId="3" borderId="26" xfId="0" applyFont="1" applyFill="1" applyBorder="1" applyAlignment="1" applyProtection="1">
      <alignment horizontal="center" vertical="center" wrapText="1"/>
    </xf>
    <xf numFmtId="0" fontId="10" fillId="3" borderId="27" xfId="0" applyFont="1" applyFill="1" applyBorder="1" applyAlignment="1" applyProtection="1">
      <alignment horizontal="center" vertical="center" wrapText="1"/>
    </xf>
    <xf numFmtId="0" fontId="4" fillId="3" borderId="22" xfId="0" quotePrefix="1" applyFont="1" applyFill="1" applyBorder="1" applyAlignment="1" applyProtection="1">
      <alignment horizontal="center" vertical="center" wrapText="1"/>
    </xf>
    <xf numFmtId="0" fontId="4" fillId="3" borderId="23" xfId="0" applyFont="1" applyFill="1" applyBorder="1" applyAlignment="1" applyProtection="1">
      <alignment horizontal="left" vertical="center"/>
    </xf>
    <xf numFmtId="0" fontId="4" fillId="3" borderId="25" xfId="0" applyFont="1" applyFill="1" applyBorder="1" applyAlignment="1" applyProtection="1">
      <alignment horizontal="left" vertical="center"/>
    </xf>
    <xf numFmtId="1" fontId="4" fillId="3" borderId="25" xfId="0" applyNumberFormat="1" applyFont="1" applyFill="1" applyBorder="1" applyAlignment="1" applyProtection="1">
      <alignment horizontal="left" vertical="center"/>
    </xf>
    <xf numFmtId="1" fontId="4" fillId="3" borderId="26" xfId="0" applyNumberFormat="1" applyFont="1" applyFill="1" applyBorder="1" applyAlignment="1" applyProtection="1">
      <alignment horizontal="left" vertical="center"/>
    </xf>
    <xf numFmtId="1" fontId="4" fillId="3" borderId="0" xfId="0" applyNumberFormat="1" applyFont="1" applyFill="1" applyBorder="1" applyAlignment="1" applyProtection="1">
      <alignment horizontal="left" vertical="center"/>
    </xf>
    <xf numFmtId="0" fontId="0" fillId="0" borderId="0" xfId="0" applyAlignment="1">
      <alignment vertical="center"/>
    </xf>
    <xf numFmtId="0" fontId="9" fillId="0" borderId="0" xfId="0" applyFont="1" applyAlignment="1">
      <alignment horizontal="left" vertical="center"/>
    </xf>
    <xf numFmtId="0" fontId="3" fillId="0" borderId="0" xfId="0" quotePrefix="1" applyFont="1" applyFill="1" applyAlignment="1">
      <alignment horizontal="lef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0" fillId="0" borderId="0" xfId="0" applyBorder="1" applyAlignment="1">
      <alignment vertical="center"/>
    </xf>
    <xf numFmtId="0" fontId="5" fillId="3" borderId="11" xfId="0" applyFont="1" applyFill="1" applyBorder="1" applyAlignment="1">
      <alignment horizontal="center" vertical="center"/>
    </xf>
    <xf numFmtId="0" fontId="5" fillId="3" borderId="13" xfId="0" applyFont="1" applyFill="1" applyBorder="1" applyAlignment="1">
      <alignment horizontal="center"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0" xfId="0" applyFont="1" applyAlignment="1">
      <alignment horizontal="left" vertical="center"/>
    </xf>
    <xf numFmtId="0" fontId="5" fillId="0" borderId="0" xfId="0" applyFont="1"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1" xfId="0" applyBorder="1" applyAlignment="1">
      <alignment vertical="center"/>
    </xf>
    <xf numFmtId="0" fontId="0" fillId="0" borderId="1" xfId="0" applyBorder="1" applyAlignment="1">
      <alignment horizontal="center" vertical="center"/>
    </xf>
    <xf numFmtId="0" fontId="0" fillId="0" borderId="0" xfId="0" applyAlignment="1">
      <alignment horizontal="left" vertical="center"/>
    </xf>
    <xf numFmtId="49" fontId="0" fillId="0" borderId="0" xfId="0" applyNumberFormat="1" applyAlignment="1">
      <alignment vertical="center"/>
    </xf>
    <xf numFmtId="0" fontId="9" fillId="0" borderId="0" xfId="0" applyFont="1" applyFill="1" applyAlignment="1">
      <alignment horizontal="left" vertical="center"/>
    </xf>
    <xf numFmtId="0" fontId="0" fillId="0" borderId="0" xfId="0" applyBorder="1" applyAlignment="1">
      <alignment horizontal="left" vertical="center"/>
    </xf>
    <xf numFmtId="0" fontId="0" fillId="0" borderId="7" xfId="0" applyBorder="1" applyAlignment="1">
      <alignment horizontal="left" vertical="center"/>
    </xf>
    <xf numFmtId="0" fontId="9" fillId="0" borderId="0" xfId="0" applyFont="1" applyAlignment="1">
      <alignment vertical="center"/>
    </xf>
    <xf numFmtId="0" fontId="3" fillId="0" borderId="0" xfId="0" quotePrefix="1" applyFont="1" applyBorder="1" applyAlignment="1">
      <alignment horizontal="center" vertical="center"/>
    </xf>
    <xf numFmtId="0" fontId="0" fillId="0" borderId="1" xfId="0" applyBorder="1" applyAlignment="1">
      <alignment horizontal="left" vertical="center"/>
    </xf>
    <xf numFmtId="0" fontId="3" fillId="0" borderId="0" xfId="0" applyFont="1" applyAlignment="1">
      <alignment vertical="center"/>
    </xf>
    <xf numFmtId="0" fontId="0" fillId="0" borderId="2" xfId="0" applyBorder="1" applyAlignment="1">
      <alignment vertical="center"/>
    </xf>
    <xf numFmtId="0" fontId="5" fillId="0" borderId="9" xfId="0" applyFont="1" applyBorder="1" applyAlignment="1">
      <alignment vertical="center"/>
    </xf>
    <xf numFmtId="0" fontId="3" fillId="0" borderId="0" xfId="0" applyFont="1" applyFill="1" applyBorder="1" applyAlignment="1">
      <alignment vertical="center"/>
    </xf>
    <xf numFmtId="0" fontId="5" fillId="0" borderId="10" xfId="0" applyFont="1" applyBorder="1" applyAlignment="1">
      <alignment horizontal="left" vertical="center" readingOrder="1"/>
    </xf>
    <xf numFmtId="0" fontId="0" fillId="0" borderId="6" xfId="0" applyBorder="1" applyAlignment="1">
      <alignment vertical="center"/>
    </xf>
    <xf numFmtId="1" fontId="10" fillId="3" borderId="24" xfId="0" applyNumberFormat="1" applyFont="1" applyFill="1" applyBorder="1" applyAlignment="1" applyProtection="1">
      <alignment horizontal="center" vertical="center"/>
    </xf>
    <xf numFmtId="1" fontId="10" fillId="3" borderId="25" xfId="0" applyNumberFormat="1" applyFont="1" applyFill="1" applyBorder="1" applyAlignment="1" applyProtection="1">
      <alignment horizontal="center" vertical="center"/>
    </xf>
    <xf numFmtId="1" fontId="10" fillId="3" borderId="41" xfId="0" applyNumberFormat="1" applyFont="1" applyFill="1" applyBorder="1" applyAlignment="1" applyProtection="1">
      <alignment horizontal="center" vertical="center"/>
    </xf>
    <xf numFmtId="1" fontId="10" fillId="3" borderId="27" xfId="0" applyNumberFormat="1" applyFont="1" applyFill="1" applyBorder="1" applyAlignment="1" applyProtection="1">
      <alignment horizontal="center" vertical="center"/>
    </xf>
    <xf numFmtId="0" fontId="10" fillId="3" borderId="27" xfId="0" applyFont="1" applyFill="1" applyBorder="1" applyAlignment="1" applyProtection="1">
      <alignment horizontal="center" vertical="center"/>
    </xf>
    <xf numFmtId="0" fontId="23" fillId="3" borderId="27" xfId="0" applyFont="1" applyFill="1" applyBorder="1" applyAlignment="1" applyProtection="1">
      <alignment horizontal="center" vertical="center"/>
    </xf>
    <xf numFmtId="1" fontId="23" fillId="3" borderId="27" xfId="0" applyNumberFormat="1" applyFont="1" applyFill="1" applyBorder="1" applyAlignment="1" applyProtection="1">
      <alignment horizontal="center" vertical="center"/>
    </xf>
    <xf numFmtId="1" fontId="10" fillId="3" borderId="18" xfId="0" applyNumberFormat="1" applyFont="1" applyFill="1" applyBorder="1" applyAlignment="1" applyProtection="1">
      <alignment horizontal="center" vertical="center"/>
    </xf>
    <xf numFmtId="0" fontId="10" fillId="3" borderId="18" xfId="0" applyFont="1" applyFill="1" applyBorder="1" applyAlignment="1" applyProtection="1">
      <alignment horizontal="center" vertical="center"/>
    </xf>
    <xf numFmtId="49" fontId="10" fillId="3" borderId="18" xfId="0" applyNumberFormat="1" applyFont="1" applyFill="1" applyBorder="1" applyAlignment="1" applyProtection="1">
      <alignment horizontal="center" vertical="center"/>
    </xf>
    <xf numFmtId="49" fontId="4" fillId="3" borderId="13" xfId="0" applyNumberFormat="1" applyFont="1" applyFill="1" applyBorder="1" applyAlignment="1">
      <alignment horizontal="center" vertical="center"/>
    </xf>
    <xf numFmtId="0" fontId="23" fillId="3" borderId="18" xfId="0" applyFont="1" applyFill="1" applyBorder="1" applyAlignment="1" applyProtection="1">
      <alignment horizontal="center" vertical="center"/>
    </xf>
    <xf numFmtId="49" fontId="6" fillId="0" borderId="17" xfId="10" applyNumberFormat="1" applyFont="1" applyBorder="1" applyAlignment="1" applyProtection="1">
      <alignment horizontal="center" vertical="center"/>
    </xf>
    <xf numFmtId="0" fontId="23" fillId="0" borderId="17" xfId="10" applyFont="1" applyBorder="1" applyAlignment="1" applyProtection="1">
      <alignment horizontal="center" vertical="center"/>
    </xf>
    <xf numFmtId="1" fontId="23" fillId="3" borderId="24" xfId="0" applyNumberFormat="1" applyFont="1" applyFill="1" applyBorder="1" applyAlignment="1" applyProtection="1">
      <alignment horizontal="center" vertical="center"/>
    </xf>
    <xf numFmtId="1" fontId="20" fillId="0" borderId="0" xfId="0" applyNumberFormat="1" applyFont="1" applyAlignment="1" applyProtection="1">
      <alignment horizontal="center" vertical="center"/>
    </xf>
    <xf numFmtId="165" fontId="9" fillId="0" borderId="0" xfId="0" applyNumberFormat="1" applyFont="1" applyFill="1" applyBorder="1" applyAlignment="1" applyProtection="1">
      <alignment vertical="center"/>
    </xf>
    <xf numFmtId="165" fontId="4" fillId="0" borderId="0" xfId="0" applyNumberFormat="1" applyFont="1" applyFill="1" applyBorder="1" applyAlignment="1" applyProtection="1">
      <alignment horizontal="left" vertical="center"/>
    </xf>
    <xf numFmtId="165" fontId="4" fillId="0" borderId="0" xfId="0" applyNumberFormat="1"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5" fillId="0" borderId="0" xfId="0" applyFont="1" applyFill="1" applyBorder="1" applyAlignment="1" applyProtection="1">
      <alignment vertical="center"/>
    </xf>
    <xf numFmtId="0" fontId="8" fillId="0" borderId="0" xfId="0" applyFont="1" applyFill="1" applyBorder="1" applyAlignment="1" applyProtection="1">
      <alignment vertical="center"/>
    </xf>
    <xf numFmtId="0" fontId="9" fillId="0" borderId="0" xfId="0" applyFont="1" applyFill="1" applyBorder="1" applyAlignment="1" applyProtection="1">
      <alignment horizontal="center" vertical="center"/>
    </xf>
    <xf numFmtId="0" fontId="6" fillId="0" borderId="20" xfId="11" applyFont="1" applyBorder="1" applyAlignment="1" applyProtection="1">
      <alignment vertical="center"/>
    </xf>
    <xf numFmtId="0" fontId="6" fillId="0" borderId="16" xfId="11" applyFont="1" applyBorder="1" applyAlignment="1" applyProtection="1">
      <alignment vertical="center"/>
    </xf>
    <xf numFmtId="49" fontId="6" fillId="0" borderId="17" xfId="11" applyNumberFormat="1" applyFont="1" applyBorder="1" applyAlignment="1" applyProtection="1">
      <alignment horizontal="center" vertical="center"/>
    </xf>
    <xf numFmtId="0" fontId="4" fillId="0" borderId="0" xfId="0" applyFont="1" applyFill="1" applyBorder="1" applyAlignment="1" applyProtection="1">
      <alignment horizontal="center" vertical="center"/>
    </xf>
    <xf numFmtId="1" fontId="6" fillId="0" borderId="20" xfId="11" applyNumberFormat="1" applyFont="1" applyBorder="1" applyAlignment="1" applyProtection="1">
      <alignment vertical="center"/>
    </xf>
    <xf numFmtId="1" fontId="6" fillId="0" borderId="16" xfId="11" applyNumberFormat="1" applyFont="1" applyBorder="1" applyAlignment="1" applyProtection="1">
      <alignment vertical="center"/>
    </xf>
    <xf numFmtId="0" fontId="9" fillId="0" borderId="0" xfId="0" applyFont="1" applyFill="1" applyBorder="1" applyAlignment="1" applyProtection="1">
      <alignment horizontal="center" vertical="center" wrapText="1"/>
    </xf>
    <xf numFmtId="38" fontId="24" fillId="0" borderId="0" xfId="0" applyNumberFormat="1" applyFont="1" applyFill="1" applyBorder="1" applyAlignment="1" applyProtection="1">
      <alignment vertical="center"/>
    </xf>
    <xf numFmtId="38" fontId="21" fillId="0" borderId="0" xfId="0" applyNumberFormat="1" applyFont="1" applyFill="1" applyBorder="1" applyAlignment="1" applyProtection="1">
      <alignment vertical="center"/>
    </xf>
    <xf numFmtId="0" fontId="4" fillId="0" borderId="0" xfId="0" applyFont="1" applyFill="1" applyBorder="1" applyAlignment="1" applyProtection="1">
      <alignment horizontal="right" vertical="center"/>
    </xf>
    <xf numFmtId="38" fontId="13" fillId="0" borderId="0" xfId="0" applyNumberFormat="1" applyFont="1" applyFill="1" applyBorder="1" applyAlignment="1" applyProtection="1">
      <alignment vertical="center"/>
    </xf>
    <xf numFmtId="0" fontId="6" fillId="0" borderId="20" xfId="7" applyFont="1" applyBorder="1" applyAlignment="1" applyProtection="1">
      <alignment vertical="center"/>
    </xf>
    <xf numFmtId="49" fontId="6" fillId="0" borderId="32" xfId="7" applyNumberFormat="1" applyFont="1" applyBorder="1" applyAlignment="1" applyProtection="1">
      <alignment horizontal="center" vertical="center"/>
    </xf>
    <xf numFmtId="1" fontId="6" fillId="0" borderId="20" xfId="7" applyNumberFormat="1" applyFont="1" applyBorder="1" applyAlignment="1" applyProtection="1">
      <alignment vertical="center"/>
    </xf>
    <xf numFmtId="0" fontId="6" fillId="0" borderId="23" xfId="7" applyFont="1" applyBorder="1" applyAlignment="1" applyProtection="1">
      <alignment vertical="center"/>
    </xf>
    <xf numFmtId="49" fontId="6" fillId="0" borderId="39" xfId="7" applyNumberFormat="1" applyFont="1" applyBorder="1" applyAlignment="1" applyProtection="1">
      <alignment horizontal="center" vertical="center"/>
    </xf>
    <xf numFmtId="0" fontId="4" fillId="3" borderId="35" xfId="0" applyFont="1" applyFill="1" applyBorder="1" applyAlignment="1" applyProtection="1">
      <alignment horizontal="center" vertical="center" wrapText="1"/>
    </xf>
    <xf numFmtId="0" fontId="4" fillId="3" borderId="24" xfId="0" applyFont="1" applyFill="1" applyBorder="1" applyAlignment="1" applyProtection="1">
      <alignment horizontal="center" vertical="center" wrapText="1"/>
    </xf>
    <xf numFmtId="1" fontId="4" fillId="3" borderId="26" xfId="0" applyNumberFormat="1" applyFont="1" applyFill="1" applyBorder="1" applyAlignment="1" applyProtection="1">
      <alignment horizontal="center" vertical="center"/>
    </xf>
    <xf numFmtId="1" fontId="5" fillId="0" borderId="6" xfId="0" quotePrefix="1" applyNumberFormat="1" applyFont="1" applyBorder="1" applyAlignment="1" applyProtection="1">
      <alignment horizontal="center" vertical="center"/>
    </xf>
    <xf numFmtId="1" fontId="5" fillId="0" borderId="6" xfId="0" applyNumberFormat="1" applyFont="1" applyBorder="1" applyAlignment="1" applyProtection="1">
      <alignment horizontal="center" vertical="center"/>
    </xf>
    <xf numFmtId="1" fontId="5" fillId="0" borderId="8" xfId="0" applyNumberFormat="1" applyFont="1" applyBorder="1" applyAlignment="1" applyProtection="1">
      <alignment horizontal="center" vertical="center"/>
    </xf>
    <xf numFmtId="1" fontId="5" fillId="0" borderId="16" xfId="0" applyNumberFormat="1" applyFont="1" applyBorder="1" applyAlignment="1" applyProtection="1">
      <alignment horizontal="center" vertical="center"/>
    </xf>
    <xf numFmtId="1" fontId="4" fillId="0" borderId="16" xfId="0" applyNumberFormat="1" applyFont="1" applyBorder="1" applyAlignment="1" applyProtection="1">
      <alignment horizontal="center" vertical="center"/>
    </xf>
    <xf numFmtId="1" fontId="5" fillId="0" borderId="36" xfId="0" applyNumberFormat="1" applyFont="1" applyBorder="1" applyAlignment="1" applyProtection="1">
      <alignment horizontal="center" vertical="center"/>
    </xf>
    <xf numFmtId="0" fontId="4" fillId="0" borderId="20" xfId="0" applyFont="1" applyBorder="1" applyAlignment="1" applyProtection="1">
      <alignment horizontal="left" vertical="center"/>
    </xf>
    <xf numFmtId="0" fontId="4" fillId="0" borderId="16" xfId="0" applyFont="1" applyBorder="1" applyAlignment="1" applyProtection="1">
      <alignment horizontal="left" vertical="center"/>
    </xf>
    <xf numFmtId="1" fontId="5" fillId="0" borderId="16" xfId="0" quotePrefix="1" applyNumberFormat="1" applyFont="1" applyBorder="1" applyAlignment="1" applyProtection="1">
      <alignment horizontal="center" vertical="center"/>
    </xf>
    <xf numFmtId="1" fontId="5" fillId="0" borderId="17" xfId="0" quotePrefix="1" applyNumberFormat="1" applyFont="1" applyBorder="1" applyAlignment="1" applyProtection="1">
      <alignment horizontal="center" vertical="center"/>
    </xf>
    <xf numFmtId="1" fontId="5" fillId="0" borderId="20" xfId="0" applyNumberFormat="1" applyFont="1" applyBorder="1" applyAlignment="1" applyProtection="1">
      <alignment horizontal="left" vertical="center"/>
    </xf>
    <xf numFmtId="1" fontId="5" fillId="0" borderId="16" xfId="0" applyNumberFormat="1" applyFont="1" applyBorder="1" applyAlignment="1" applyProtection="1">
      <alignment horizontal="left" vertical="center"/>
    </xf>
    <xf numFmtId="0" fontId="5" fillId="0" borderId="16" xfId="0" applyFont="1" applyBorder="1" applyAlignment="1" applyProtection="1">
      <alignment horizontal="left" vertical="center"/>
    </xf>
    <xf numFmtId="1" fontId="5" fillId="0" borderId="16" xfId="0" applyNumberFormat="1" applyFont="1" applyBorder="1" applyAlignment="1" applyProtection="1">
      <alignment horizontal="right" vertical="center"/>
    </xf>
    <xf numFmtId="1" fontId="5" fillId="3" borderId="0" xfId="0" applyNumberFormat="1" applyFont="1" applyFill="1" applyBorder="1" applyAlignment="1" applyProtection="1">
      <alignment horizontal="left" vertical="center"/>
    </xf>
    <xf numFmtId="1" fontId="4" fillId="0" borderId="16" xfId="0" applyNumberFormat="1" applyFont="1" applyBorder="1" applyAlignment="1" applyProtection="1">
      <alignment horizontal="left" vertical="center"/>
    </xf>
    <xf numFmtId="1" fontId="4" fillId="0" borderId="20" xfId="0" applyNumberFormat="1" applyFont="1" applyBorder="1" applyAlignment="1" applyProtection="1">
      <alignment horizontal="left" vertical="center"/>
    </xf>
    <xf numFmtId="1" fontId="4" fillId="0" borderId="17" xfId="0" quotePrefix="1" applyNumberFormat="1" applyFont="1" applyBorder="1" applyAlignment="1" applyProtection="1">
      <alignment horizontal="center" vertical="center"/>
    </xf>
    <xf numFmtId="0" fontId="5" fillId="0" borderId="20" xfId="0" applyFont="1" applyBorder="1" applyAlignment="1" applyProtection="1">
      <alignment horizontal="left" vertical="center"/>
    </xf>
    <xf numFmtId="1" fontId="4" fillId="0" borderId="16" xfId="0" quotePrefix="1" applyNumberFormat="1" applyFont="1" applyBorder="1" applyAlignment="1" applyProtection="1">
      <alignment horizontal="center" vertical="center"/>
    </xf>
    <xf numFmtId="1" fontId="10" fillId="4" borderId="15" xfId="0" applyNumberFormat="1" applyFont="1" applyFill="1" applyBorder="1" applyAlignment="1" applyProtection="1">
      <alignment horizontal="center" vertical="center"/>
    </xf>
    <xf numFmtId="1" fontId="10" fillId="4" borderId="17" xfId="0" applyNumberFormat="1" applyFont="1" applyFill="1" applyBorder="1" applyAlignment="1" applyProtection="1">
      <alignment horizontal="center" vertical="center"/>
    </xf>
    <xf numFmtId="9" fontId="10" fillId="4" borderId="15" xfId="14" applyFont="1" applyFill="1" applyBorder="1" applyAlignment="1" applyProtection="1">
      <alignment horizontal="center" vertical="center"/>
    </xf>
    <xf numFmtId="49" fontId="4" fillId="0" borderId="9" xfId="0" applyNumberFormat="1" applyFont="1" applyBorder="1" applyAlignment="1">
      <alignment horizontal="center" vertical="center"/>
    </xf>
    <xf numFmtId="0" fontId="9" fillId="0" borderId="0" xfId="0" applyFont="1" applyBorder="1" applyAlignment="1">
      <alignment vertical="center"/>
    </xf>
    <xf numFmtId="49" fontId="4" fillId="0" borderId="7" xfId="0" applyNumberFormat="1" applyFont="1" applyBorder="1" applyAlignment="1">
      <alignment horizontal="left" vertical="center"/>
    </xf>
    <xf numFmtId="49" fontId="4" fillId="0" borderId="6" xfId="0" applyNumberFormat="1" applyFont="1" applyBorder="1" applyAlignment="1">
      <alignment vertical="center"/>
    </xf>
    <xf numFmtId="49" fontId="4" fillId="0" borderId="8" xfId="0" applyNumberFormat="1" applyFont="1" applyBorder="1" applyAlignment="1">
      <alignment vertical="center"/>
    </xf>
    <xf numFmtId="0" fontId="4" fillId="0" borderId="1" xfId="0" applyFont="1" applyBorder="1" applyAlignment="1">
      <alignment vertical="center"/>
    </xf>
    <xf numFmtId="49" fontId="4" fillId="0" borderId="11" xfId="0" applyNumberFormat="1" applyFont="1" applyBorder="1" applyAlignment="1">
      <alignment horizontal="center" vertical="center"/>
    </xf>
    <xf numFmtId="0" fontId="4" fillId="0" borderId="4" xfId="0" applyFont="1" applyBorder="1" applyAlignment="1">
      <alignment vertical="center"/>
    </xf>
    <xf numFmtId="0" fontId="4" fillId="0" borderId="6" xfId="0" applyFont="1" applyBorder="1" applyAlignment="1">
      <alignment vertical="center"/>
    </xf>
    <xf numFmtId="0" fontId="4" fillId="0" borderId="12" xfId="0" applyFont="1" applyBorder="1" applyAlignment="1">
      <alignment vertical="center"/>
    </xf>
    <xf numFmtId="0" fontId="4" fillId="0" borderId="5" xfId="0" applyFont="1" applyBorder="1" applyAlignment="1">
      <alignment vertical="center"/>
    </xf>
    <xf numFmtId="49" fontId="4" fillId="0" borderId="13" xfId="0" applyNumberFormat="1" applyFont="1" applyBorder="1" applyAlignment="1">
      <alignment horizontal="center" vertical="center"/>
    </xf>
    <xf numFmtId="165" fontId="3" fillId="0" borderId="0" xfId="0" quotePrefix="1" applyNumberFormat="1" applyFont="1" applyFill="1" applyBorder="1" applyAlignment="1" applyProtection="1">
      <alignment horizontal="left" vertical="center"/>
    </xf>
    <xf numFmtId="0" fontId="0" fillId="0" borderId="0" xfId="0" applyFill="1" applyBorder="1" applyAlignment="1">
      <alignment horizontal="left" vertical="center"/>
    </xf>
    <xf numFmtId="0" fontId="3" fillId="0" borderId="0" xfId="0" quotePrefix="1" applyFont="1" applyFill="1" applyBorder="1" applyAlignment="1">
      <alignment horizontal="left" vertical="center"/>
    </xf>
    <xf numFmtId="0" fontId="9" fillId="0" borderId="0" xfId="0" applyFont="1" applyAlignment="1">
      <alignment horizontal="center" vertical="center"/>
    </xf>
    <xf numFmtId="0" fontId="4" fillId="2" borderId="10" xfId="0" applyFont="1" applyFill="1" applyBorder="1" applyAlignment="1">
      <alignment horizontal="center" vertical="center" readingOrder="1"/>
    </xf>
    <xf numFmtId="1" fontId="8" fillId="0" borderId="0" xfId="0" applyNumberFormat="1" applyFont="1" applyAlignment="1" applyProtection="1">
      <alignment horizontal="center" vertical="center"/>
    </xf>
    <xf numFmtId="165" fontId="9" fillId="0" borderId="0" xfId="0" applyNumberFormat="1" applyFont="1" applyFill="1" applyBorder="1" applyAlignment="1" applyProtection="1">
      <alignment horizontal="center" vertical="center"/>
    </xf>
    <xf numFmtId="165" fontId="4" fillId="3" borderId="7" xfId="0" applyNumberFormat="1" applyFont="1" applyFill="1" applyBorder="1" applyAlignment="1" applyProtection="1">
      <alignment horizontal="center" vertical="center"/>
    </xf>
    <xf numFmtId="165" fontId="4" fillId="3" borderId="6" xfId="0" applyNumberFormat="1" applyFont="1" applyFill="1" applyBorder="1" applyAlignment="1" applyProtection="1">
      <alignment horizontal="center" vertical="center"/>
    </xf>
    <xf numFmtId="0" fontId="4" fillId="3" borderId="27" xfId="0" applyFont="1" applyFill="1" applyBorder="1" applyAlignment="1" applyProtection="1">
      <alignment horizontal="center" vertical="center" wrapText="1"/>
    </xf>
    <xf numFmtId="0" fontId="5" fillId="0" borderId="9" xfId="0" applyFont="1" applyBorder="1" applyAlignment="1" applyProtection="1">
      <alignment horizontal="center" vertical="center"/>
    </xf>
    <xf numFmtId="0" fontId="0" fillId="0" borderId="0" xfId="0" applyAlignment="1" applyProtection="1">
      <alignment vertical="center"/>
    </xf>
    <xf numFmtId="0" fontId="9" fillId="0" borderId="0" xfId="0" applyFont="1" applyAlignment="1" applyProtection="1">
      <alignment horizontal="center" vertical="center"/>
    </xf>
    <xf numFmtId="0" fontId="3" fillId="0" borderId="0" xfId="0" quotePrefix="1" applyFont="1" applyFill="1" applyAlignment="1" applyProtection="1">
      <alignment horizontal="left" vertical="center"/>
    </xf>
    <xf numFmtId="0" fontId="0" fillId="0" borderId="0" xfId="0" applyBorder="1" applyAlignment="1" applyProtection="1">
      <alignment vertical="center"/>
    </xf>
    <xf numFmtId="0" fontId="0" fillId="0" borderId="0" xfId="0" applyBorder="1" applyAlignment="1" applyProtection="1">
      <alignment horizontal="center" vertical="center"/>
    </xf>
    <xf numFmtId="0" fontId="5" fillId="2" borderId="11" xfId="0" applyFont="1" applyFill="1" applyBorder="1" applyAlignment="1" applyProtection="1">
      <alignment horizontal="center" vertical="center"/>
    </xf>
    <xf numFmtId="0" fontId="4" fillId="2" borderId="11" xfId="0" applyFont="1" applyFill="1" applyBorder="1" applyAlignment="1" applyProtection="1">
      <alignment horizontal="center" vertical="center" readingOrder="1"/>
    </xf>
    <xf numFmtId="0" fontId="5" fillId="2" borderId="13" xfId="0" applyFont="1" applyFill="1" applyBorder="1" applyAlignment="1" applyProtection="1">
      <alignment horizontal="center" vertical="center"/>
    </xf>
    <xf numFmtId="49" fontId="5" fillId="3" borderId="13" xfId="0" applyNumberFormat="1" applyFont="1" applyFill="1" applyBorder="1" applyAlignment="1" applyProtection="1">
      <alignment horizontal="center" vertical="center"/>
    </xf>
    <xf numFmtId="0" fontId="5" fillId="0" borderId="3" xfId="0" applyFont="1" applyBorder="1" applyAlignment="1" applyProtection="1">
      <alignment horizontal="left" vertical="center" readingOrder="1"/>
    </xf>
    <xf numFmtId="0" fontId="5" fillId="0" borderId="1" xfId="0" applyFont="1" applyBorder="1" applyAlignment="1" applyProtection="1">
      <alignment vertical="center"/>
    </xf>
    <xf numFmtId="0" fontId="5" fillId="0" borderId="1" xfId="0" applyFont="1" applyBorder="1" applyAlignment="1" applyProtection="1">
      <alignment horizontal="left" vertical="center"/>
    </xf>
    <xf numFmtId="49" fontId="5" fillId="0" borderId="9" xfId="0" applyNumberFormat="1" applyFont="1" applyBorder="1" applyAlignment="1" applyProtection="1">
      <alignment horizontal="center" vertical="center"/>
    </xf>
    <xf numFmtId="0" fontId="4" fillId="0" borderId="7" xfId="0" applyFont="1" applyFill="1" applyBorder="1" applyAlignment="1" applyProtection="1">
      <alignment horizontal="left" vertical="center" readingOrder="1"/>
    </xf>
    <xf numFmtId="0" fontId="4" fillId="0" borderId="6" xfId="0" applyFont="1" applyFill="1" applyBorder="1" applyAlignment="1" applyProtection="1">
      <alignment horizontal="left" vertical="center" readingOrder="1"/>
    </xf>
    <xf numFmtId="0" fontId="5" fillId="0" borderId="1" xfId="0" applyFont="1" applyBorder="1" applyAlignment="1" applyProtection="1">
      <alignment horizontal="left" vertical="center" readingOrder="1"/>
    </xf>
    <xf numFmtId="0" fontId="5" fillId="0" borderId="9" xfId="0" applyFont="1" applyFill="1" applyBorder="1" applyAlignment="1" applyProtection="1">
      <alignment horizontal="center" vertical="center"/>
    </xf>
    <xf numFmtId="0" fontId="0" fillId="0" borderId="7" xfId="0" applyBorder="1" applyAlignment="1" applyProtection="1">
      <alignment vertical="center"/>
    </xf>
    <xf numFmtId="0" fontId="5" fillId="0" borderId="6" xfId="0" applyFont="1" applyBorder="1" applyAlignment="1" applyProtection="1">
      <alignment horizontal="left" vertical="center" readingOrder="1"/>
    </xf>
    <xf numFmtId="0" fontId="5" fillId="0" borderId="6" xfId="0" applyFont="1" applyBorder="1" applyAlignment="1" applyProtection="1">
      <alignment vertical="center"/>
    </xf>
    <xf numFmtId="0" fontId="11" fillId="0" borderId="1" xfId="0" applyFont="1" applyBorder="1" applyAlignment="1" applyProtection="1">
      <alignment horizontal="left" vertical="center"/>
    </xf>
    <xf numFmtId="0" fontId="5" fillId="0" borderId="7" xfId="0" applyFont="1" applyBorder="1" applyAlignment="1" applyProtection="1">
      <alignment horizontal="left" vertical="center"/>
    </xf>
    <xf numFmtId="0" fontId="5" fillId="0" borderId="7" xfId="0" applyFont="1" applyFill="1" applyBorder="1" applyAlignment="1" applyProtection="1">
      <alignment horizontal="left" vertical="center"/>
    </xf>
    <xf numFmtId="0" fontId="5" fillId="0" borderId="7" xfId="0" applyFont="1" applyBorder="1" applyAlignment="1" applyProtection="1">
      <alignment horizontal="left" vertical="center" readingOrder="1"/>
    </xf>
    <xf numFmtId="0" fontId="4" fillId="0" borderId="3" xfId="0" applyFont="1" applyBorder="1" applyAlignment="1" applyProtection="1">
      <alignment horizontal="left" vertical="center" readingOrder="1"/>
    </xf>
    <xf numFmtId="0" fontId="4" fillId="0" borderId="1" xfId="0" applyFont="1" applyBorder="1" applyAlignment="1" applyProtection="1">
      <alignment vertical="center"/>
    </xf>
    <xf numFmtId="0" fontId="4" fillId="0" borderId="1" xfId="0" applyFont="1" applyBorder="1" applyAlignment="1" applyProtection="1">
      <alignment horizontal="left" vertical="center"/>
    </xf>
    <xf numFmtId="49" fontId="4" fillId="0" borderId="11" xfId="0" applyNumberFormat="1" applyFont="1" applyBorder="1" applyAlignment="1" applyProtection="1">
      <alignment horizontal="center" vertical="center"/>
    </xf>
    <xf numFmtId="0" fontId="9" fillId="0" borderId="0" xfId="0" applyFont="1" applyAlignment="1" applyProtection="1">
      <alignment vertical="center"/>
    </xf>
    <xf numFmtId="0" fontId="18" fillId="0" borderId="1" xfId="0" applyFont="1" applyBorder="1" applyAlignment="1" applyProtection="1">
      <alignment horizontal="left" vertical="center"/>
    </xf>
    <xf numFmtId="49" fontId="5" fillId="0" borderId="6" xfId="0" applyNumberFormat="1" applyFont="1" applyBorder="1" applyAlignment="1" applyProtection="1">
      <alignment horizontal="center" vertical="center"/>
    </xf>
    <xf numFmtId="0" fontId="4" fillId="0" borderId="1" xfId="0" applyFont="1" applyBorder="1" applyAlignment="1" applyProtection="1">
      <alignment horizontal="left" vertical="center" readingOrder="1"/>
    </xf>
    <xf numFmtId="49" fontId="4" fillId="0" borderId="9" xfId="0" applyNumberFormat="1" applyFont="1" applyBorder="1" applyAlignment="1" applyProtection="1">
      <alignment horizontal="center" vertical="center"/>
    </xf>
    <xf numFmtId="0" fontId="6" fillId="0" borderId="0" xfId="0" applyFont="1" applyBorder="1" applyAlignment="1" applyProtection="1">
      <alignment horizontal="left" vertical="center" readingOrder="1"/>
    </xf>
    <xf numFmtId="49" fontId="0" fillId="0" borderId="0" xfId="0" applyNumberFormat="1" applyAlignment="1" applyProtection="1">
      <alignment vertical="center"/>
    </xf>
    <xf numFmtId="0" fontId="10" fillId="0" borderId="0" xfId="0" applyFont="1" applyBorder="1" applyAlignment="1" applyProtection="1">
      <alignment horizontal="left" vertical="center" readingOrder="1"/>
    </xf>
    <xf numFmtId="0" fontId="0" fillId="0" borderId="0" xfId="0" applyAlignment="1" applyProtection="1">
      <alignment horizontal="center" vertical="center"/>
    </xf>
    <xf numFmtId="0" fontId="0" fillId="0" borderId="0" xfId="0" applyAlignment="1" applyProtection="1">
      <alignment horizontal="left" vertical="center"/>
    </xf>
    <xf numFmtId="0" fontId="9" fillId="0" borderId="0" xfId="0" applyFont="1" applyAlignment="1" applyProtection="1">
      <alignment horizontal="left" vertical="center"/>
    </xf>
    <xf numFmtId="0" fontId="9" fillId="0" borderId="0" xfId="0" applyFont="1" applyFill="1" applyAlignment="1" applyProtection="1">
      <alignment horizontal="left" vertical="center"/>
    </xf>
    <xf numFmtId="0" fontId="0" fillId="0" borderId="0" xfId="0" applyBorder="1" applyAlignment="1" applyProtection="1">
      <alignment horizontal="left" vertical="center"/>
    </xf>
    <xf numFmtId="0" fontId="4" fillId="2" borderId="10" xfId="0" applyFont="1" applyFill="1" applyBorder="1" applyAlignment="1" applyProtection="1">
      <alignment horizontal="center" vertical="center" readingOrder="1"/>
    </xf>
    <xf numFmtId="0" fontId="4" fillId="0" borderId="1" xfId="0" applyFont="1" applyFill="1" applyBorder="1" applyAlignment="1" applyProtection="1">
      <alignment horizontal="left" vertical="center" readingOrder="1"/>
    </xf>
    <xf numFmtId="0" fontId="5" fillId="0" borderId="13" xfId="0" applyFont="1" applyFill="1" applyBorder="1" applyAlignment="1" applyProtection="1">
      <alignment horizontal="center" vertical="center"/>
    </xf>
    <xf numFmtId="0" fontId="4" fillId="0" borderId="7" xfId="0" applyFont="1" applyFill="1" applyBorder="1" applyAlignment="1" applyProtection="1">
      <alignment horizontal="center" vertical="center" readingOrder="1"/>
    </xf>
    <xf numFmtId="0" fontId="4" fillId="0" borderId="9" xfId="0" applyFont="1" applyFill="1" applyBorder="1" applyAlignment="1" applyProtection="1">
      <alignment horizontal="center" vertical="center" readingOrder="1"/>
    </xf>
    <xf numFmtId="0" fontId="0" fillId="0" borderId="0" xfId="0" applyFill="1" applyAlignment="1" applyProtection="1">
      <alignment horizontal="left" vertical="center"/>
    </xf>
    <xf numFmtId="0" fontId="5" fillId="0" borderId="5" xfId="0" applyFont="1" applyBorder="1" applyAlignment="1" applyProtection="1">
      <alignment horizontal="left" vertical="center"/>
    </xf>
    <xf numFmtId="49" fontId="5" fillId="0" borderId="13" xfId="0" applyNumberFormat="1" applyFont="1" applyBorder="1" applyAlignment="1" applyProtection="1">
      <alignment horizontal="center" vertical="center"/>
    </xf>
    <xf numFmtId="0" fontId="5" fillId="0" borderId="3" xfId="0" applyFont="1" applyBorder="1" applyAlignment="1" applyProtection="1">
      <alignment horizontal="left" vertical="center"/>
    </xf>
    <xf numFmtId="0" fontId="4" fillId="0" borderId="3" xfId="0" applyFont="1" applyBorder="1" applyAlignment="1" applyProtection="1">
      <alignment horizontal="left" vertical="center"/>
    </xf>
    <xf numFmtId="0" fontId="4" fillId="0" borderId="6" xfId="0" applyFont="1" applyBorder="1" applyAlignment="1" applyProtection="1">
      <alignment horizontal="left" vertical="center" readingOrder="1"/>
    </xf>
    <xf numFmtId="0" fontId="4" fillId="0" borderId="6" xfId="0" applyFont="1" applyBorder="1" applyAlignment="1" applyProtection="1">
      <alignment horizontal="left" vertical="center"/>
    </xf>
    <xf numFmtId="0" fontId="4" fillId="0" borderId="5" xfId="0" applyFont="1" applyBorder="1" applyAlignment="1" applyProtection="1">
      <alignment horizontal="left" vertical="center"/>
    </xf>
    <xf numFmtId="0" fontId="5" fillId="0" borderId="6" xfId="0" applyFont="1" applyBorder="1" applyAlignment="1" applyProtection="1">
      <alignment horizontal="left" vertical="center"/>
    </xf>
    <xf numFmtId="0" fontId="3" fillId="0" borderId="0" xfId="0" applyFont="1" applyAlignment="1" applyProtection="1">
      <alignment horizontal="left" vertical="center"/>
    </xf>
    <xf numFmtId="0" fontId="5" fillId="0" borderId="2" xfId="0" applyFont="1" applyBorder="1" applyAlignment="1" applyProtection="1">
      <alignment horizontal="left" vertical="center" readingOrder="1"/>
    </xf>
    <xf numFmtId="0" fontId="4" fillId="0" borderId="7" xfId="0" applyFont="1" applyBorder="1" applyAlignment="1" applyProtection="1">
      <alignment horizontal="left" vertical="center" readingOrder="1"/>
    </xf>
    <xf numFmtId="0" fontId="4" fillId="0" borderId="7" xfId="0" applyFont="1" applyBorder="1" applyAlignment="1" applyProtection="1">
      <alignment horizontal="left" vertical="center"/>
    </xf>
    <xf numFmtId="0" fontId="5" fillId="0" borderId="0" xfId="0" applyFont="1" applyAlignment="1" applyProtection="1">
      <alignment horizontal="center" vertical="center"/>
    </xf>
    <xf numFmtId="0" fontId="4" fillId="2" borderId="7" xfId="0" applyFont="1" applyFill="1" applyBorder="1" applyAlignment="1" applyProtection="1">
      <alignment horizontal="left" vertical="center" readingOrder="1"/>
    </xf>
    <xf numFmtId="0" fontId="4" fillId="2" borderId="6" xfId="0" applyFont="1" applyFill="1" applyBorder="1" applyAlignment="1" applyProtection="1">
      <alignment horizontal="left" vertical="center" readingOrder="1"/>
    </xf>
    <xf numFmtId="0" fontId="4" fillId="2" borderId="8" xfId="0" applyFont="1" applyFill="1" applyBorder="1" applyAlignment="1" applyProtection="1">
      <alignment horizontal="left" vertical="center" readingOrder="1"/>
    </xf>
    <xf numFmtId="0" fontId="5" fillId="2" borderId="9" xfId="0" applyFont="1" applyFill="1" applyBorder="1" applyAlignment="1" applyProtection="1">
      <alignment horizontal="center" vertical="center"/>
    </xf>
    <xf numFmtId="0" fontId="0" fillId="0" borderId="7" xfId="0" applyBorder="1" applyAlignment="1" applyProtection="1">
      <alignment horizontal="left" vertical="center"/>
    </xf>
    <xf numFmtId="0" fontId="3" fillId="0" borderId="6" xfId="0" applyFont="1" applyBorder="1" applyAlignment="1" applyProtection="1">
      <alignment horizontal="left" vertical="center"/>
    </xf>
    <xf numFmtId="0" fontId="5" fillId="2" borderId="11" xfId="0" applyFont="1" applyFill="1" applyBorder="1" applyAlignment="1" applyProtection="1">
      <alignment vertical="center"/>
    </xf>
    <xf numFmtId="0" fontId="4" fillId="2" borderId="12"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5" fillId="2" borderId="13" xfId="0" applyFont="1" applyFill="1" applyBorder="1" applyAlignment="1" applyProtection="1">
      <alignment vertical="center"/>
    </xf>
    <xf numFmtId="0" fontId="5" fillId="0" borderId="5" xfId="0" applyFont="1" applyBorder="1" applyAlignment="1" applyProtection="1">
      <alignment horizontal="left" vertical="center" readingOrder="1"/>
    </xf>
    <xf numFmtId="0" fontId="5" fillId="0" borderId="3" xfId="0" applyFont="1" applyFill="1" applyBorder="1" applyAlignment="1" applyProtection="1">
      <alignment horizontal="left" vertical="center" readingOrder="1"/>
    </xf>
    <xf numFmtId="0" fontId="5" fillId="0" borderId="6" xfId="0" applyFont="1" applyFill="1" applyBorder="1" applyAlignment="1" applyProtection="1">
      <alignment horizontal="left" vertical="center" readingOrder="1"/>
    </xf>
    <xf numFmtId="0" fontId="5" fillId="0" borderId="8" xfId="0" applyFont="1" applyFill="1" applyBorder="1" applyAlignment="1" applyProtection="1">
      <alignment horizontal="center" vertical="center" readingOrder="1"/>
    </xf>
    <xf numFmtId="0" fontId="5" fillId="0" borderId="6" xfId="0" applyFont="1" applyBorder="1" applyAlignment="1" applyProtection="1">
      <alignment vertical="center" readingOrder="1"/>
    </xf>
    <xf numFmtId="0" fontId="5" fillId="0" borderId="8" xfId="0" applyFont="1" applyBorder="1" applyAlignment="1" applyProtection="1">
      <alignment vertical="center"/>
    </xf>
    <xf numFmtId="0" fontId="5" fillId="0" borderId="1" xfId="0" applyFont="1" applyBorder="1" applyAlignment="1" applyProtection="1">
      <alignment vertical="center" readingOrder="1"/>
    </xf>
    <xf numFmtId="0" fontId="4" fillId="0" borderId="8" xfId="0" applyFont="1" applyBorder="1" applyAlignment="1" applyProtection="1">
      <alignment horizontal="left" vertical="center" readingOrder="1"/>
    </xf>
    <xf numFmtId="0" fontId="9" fillId="0" borderId="0" xfId="0" applyFont="1" applyBorder="1" applyAlignme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vertical="center"/>
    </xf>
    <xf numFmtId="0" fontId="4" fillId="2" borderId="6" xfId="0" applyFont="1" applyFill="1" applyBorder="1" applyAlignment="1" applyProtection="1">
      <alignment vertical="center" readingOrder="1"/>
    </xf>
    <xf numFmtId="0" fontId="4" fillId="2" borderId="8" xfId="0" applyFont="1" applyFill="1" applyBorder="1" applyAlignment="1" applyProtection="1">
      <alignment vertical="center" readingOrder="1"/>
    </xf>
    <xf numFmtId="0" fontId="5" fillId="0" borderId="5" xfId="0" applyFont="1" applyBorder="1" applyAlignment="1" applyProtection="1">
      <alignment vertical="center"/>
    </xf>
    <xf numFmtId="0" fontId="4" fillId="0" borderId="5" xfId="0" applyFont="1" applyBorder="1" applyAlignment="1" applyProtection="1">
      <alignment horizontal="left" vertical="center" readingOrder="1"/>
    </xf>
    <xf numFmtId="0" fontId="5" fillId="2" borderId="9" xfId="0" applyFont="1" applyFill="1" applyBorder="1" applyAlignment="1" applyProtection="1">
      <alignment vertical="center"/>
    </xf>
    <xf numFmtId="0" fontId="0" fillId="0" borderId="2" xfId="0" applyBorder="1" applyAlignment="1" applyProtection="1">
      <alignment vertical="center"/>
    </xf>
    <xf numFmtId="1" fontId="6" fillId="0" borderId="15" xfId="0" applyNumberFormat="1" applyFont="1" applyBorder="1" applyAlignment="1" applyProtection="1">
      <alignment horizontal="center" vertical="center"/>
      <protection locked="0"/>
    </xf>
    <xf numFmtId="1" fontId="6" fillId="0" borderId="17" xfId="0" applyNumberFormat="1" applyFont="1" applyBorder="1" applyAlignment="1" applyProtection="1">
      <alignment horizontal="center" vertical="center"/>
      <protection locked="0"/>
    </xf>
    <xf numFmtId="1" fontId="22" fillId="0" borderId="17" xfId="0" applyNumberFormat="1" applyFont="1" applyBorder="1" applyAlignment="1" applyProtection="1">
      <alignment horizontal="center" vertical="center"/>
      <protection locked="0"/>
    </xf>
    <xf numFmtId="0" fontId="9" fillId="0" borderId="0" xfId="0" applyFont="1" applyFill="1" applyBorder="1" applyAlignment="1" applyProtection="1">
      <alignment vertical="center"/>
    </xf>
    <xf numFmtId="0" fontId="3" fillId="0" borderId="0" xfId="0" applyFont="1" applyAlignment="1" applyProtection="1">
      <alignment vertical="center"/>
    </xf>
    <xf numFmtId="0" fontId="4" fillId="0" borderId="30" xfId="11" applyFont="1" applyFill="1" applyBorder="1" applyAlignment="1" applyProtection="1">
      <alignment vertical="center"/>
    </xf>
    <xf numFmtId="0" fontId="4" fillId="0" borderId="1" xfId="11" applyFont="1" applyFill="1" applyBorder="1" applyAlignment="1" applyProtection="1">
      <alignment vertical="center"/>
    </xf>
    <xf numFmtId="0" fontId="4" fillId="0" borderId="6" xfId="11" applyFont="1" applyFill="1" applyBorder="1" applyAlignment="1" applyProtection="1">
      <alignment horizontal="center" vertical="center"/>
    </xf>
    <xf numFmtId="38" fontId="35" fillId="0" borderId="0" xfId="0" applyNumberFormat="1" applyFont="1" applyFill="1" applyBorder="1" applyAlignment="1" applyProtection="1">
      <alignment vertical="center"/>
    </xf>
    <xf numFmtId="3" fontId="5" fillId="0" borderId="0" xfId="0" applyNumberFormat="1" applyFont="1" applyFill="1" applyBorder="1" applyAlignment="1" applyProtection="1">
      <alignment vertical="center"/>
    </xf>
    <xf numFmtId="0" fontId="5" fillId="0" borderId="0" xfId="0" applyFont="1" applyBorder="1" applyAlignment="1" applyProtection="1">
      <alignment vertical="center"/>
    </xf>
    <xf numFmtId="0" fontId="3" fillId="0" borderId="0" xfId="0" quotePrefix="1" applyFont="1" applyAlignment="1" applyProtection="1">
      <alignment horizontal="center" vertical="center"/>
    </xf>
    <xf numFmtId="2" fontId="0" fillId="0" borderId="0" xfId="0" applyNumberFormat="1" applyAlignment="1" applyProtection="1">
      <alignment horizontal="center" vertical="center"/>
    </xf>
    <xf numFmtId="49" fontId="8" fillId="3" borderId="10" xfId="0" applyNumberFormat="1" applyFont="1" applyFill="1" applyBorder="1" applyAlignment="1" applyProtection="1">
      <alignment horizontal="center" vertical="center"/>
    </xf>
    <xf numFmtId="2" fontId="9" fillId="3" borderId="10" xfId="0" applyNumberFormat="1" applyFont="1" applyFill="1" applyBorder="1" applyAlignment="1" applyProtection="1">
      <alignment horizontal="center" vertical="center"/>
    </xf>
    <xf numFmtId="2" fontId="9" fillId="3" borderId="11" xfId="0" applyNumberFormat="1" applyFont="1" applyFill="1" applyBorder="1" applyAlignment="1" applyProtection="1">
      <alignment horizontal="center" vertical="center"/>
    </xf>
    <xf numFmtId="2" fontId="9" fillId="3" borderId="14" xfId="0" applyNumberFormat="1" applyFont="1" applyFill="1" applyBorder="1" applyAlignment="1" applyProtection="1">
      <alignment horizontal="center" vertical="center"/>
    </xf>
    <xf numFmtId="49" fontId="8" fillId="3" borderId="3" xfId="0" applyNumberFormat="1" applyFont="1" applyFill="1" applyBorder="1" applyAlignment="1" applyProtection="1">
      <alignment horizontal="center" vertical="center"/>
    </xf>
    <xf numFmtId="49" fontId="8" fillId="3" borderId="13" xfId="0" applyNumberFormat="1" applyFont="1" applyFill="1" applyBorder="1" applyAlignment="1" applyProtection="1">
      <alignment horizontal="center" vertical="center"/>
    </xf>
    <xf numFmtId="0" fontId="9" fillId="0" borderId="3" xfId="0" applyFont="1" applyBorder="1" applyAlignment="1" applyProtection="1">
      <alignment vertical="center"/>
    </xf>
    <xf numFmtId="0" fontId="8" fillId="0" borderId="1" xfId="0" applyFont="1" applyBorder="1" applyAlignment="1" applyProtection="1">
      <alignment vertical="center"/>
    </xf>
    <xf numFmtId="49" fontId="8" fillId="0" borderId="13" xfId="0" applyNumberFormat="1" applyFont="1" applyBorder="1" applyAlignment="1" applyProtection="1">
      <alignment horizontal="center" vertical="center"/>
    </xf>
    <xf numFmtId="0" fontId="8" fillId="0" borderId="7" xfId="0" applyFont="1" applyBorder="1" applyAlignment="1" applyProtection="1">
      <alignment vertical="center"/>
    </xf>
    <xf numFmtId="0" fontId="8" fillId="0" borderId="6" xfId="0" applyFont="1" applyBorder="1" applyAlignment="1" applyProtection="1">
      <alignment vertical="center"/>
    </xf>
    <xf numFmtId="0" fontId="0" fillId="0" borderId="6" xfId="0" applyBorder="1" applyAlignment="1" applyProtection="1">
      <alignment vertical="center"/>
    </xf>
    <xf numFmtId="49" fontId="3" fillId="0" borderId="9" xfId="0" applyNumberFormat="1" applyFont="1" applyBorder="1" applyAlignment="1" applyProtection="1">
      <alignment horizontal="center" vertical="center"/>
    </xf>
    <xf numFmtId="0" fontId="3" fillId="0" borderId="6" xfId="0" applyFont="1" applyBorder="1" applyAlignment="1" applyProtection="1">
      <alignment vertical="center"/>
    </xf>
    <xf numFmtId="49" fontId="8" fillId="0" borderId="9" xfId="0" applyNumberFormat="1" applyFont="1" applyBorder="1" applyAlignment="1" applyProtection="1">
      <alignment horizontal="center" vertical="center"/>
    </xf>
    <xf numFmtId="0" fontId="0" fillId="0" borderId="0" xfId="0" applyFill="1" applyAlignment="1" applyProtection="1">
      <alignment vertical="center"/>
    </xf>
    <xf numFmtId="0" fontId="3" fillId="0" borderId="7" xfId="0" applyFont="1" applyBorder="1" applyAlignment="1" applyProtection="1">
      <alignment vertical="center"/>
    </xf>
    <xf numFmtId="0" fontId="9" fillId="0" borderId="7" xfId="0" applyFont="1" applyBorder="1" applyAlignment="1" applyProtection="1">
      <alignment vertical="center"/>
    </xf>
    <xf numFmtId="0" fontId="3" fillId="0" borderId="10" xfId="0" applyFont="1" applyBorder="1" applyAlignment="1" applyProtection="1">
      <alignment vertical="center"/>
    </xf>
    <xf numFmtId="0" fontId="8" fillId="0" borderId="12" xfId="0" applyFont="1" applyBorder="1" applyAlignment="1" applyProtection="1">
      <alignment vertical="center"/>
    </xf>
    <xf numFmtId="38" fontId="9" fillId="0" borderId="7" xfId="0" applyNumberFormat="1" applyFont="1" applyFill="1" applyBorder="1" applyAlignment="1" applyProtection="1">
      <alignment vertical="center"/>
    </xf>
    <xf numFmtId="38" fontId="9" fillId="0" borderId="6" xfId="0" applyNumberFormat="1" applyFont="1" applyFill="1" applyBorder="1" applyAlignment="1" applyProtection="1">
      <alignment vertical="center"/>
    </xf>
    <xf numFmtId="49" fontId="9" fillId="0" borderId="9" xfId="0" applyNumberFormat="1" applyFont="1" applyFill="1" applyBorder="1" applyAlignment="1" applyProtection="1">
      <alignment horizontal="center" vertical="center"/>
    </xf>
    <xf numFmtId="49" fontId="8" fillId="0" borderId="0" xfId="0" applyNumberFormat="1" applyFont="1" applyAlignment="1" applyProtection="1">
      <alignment horizontal="center" vertical="center"/>
    </xf>
    <xf numFmtId="0" fontId="8" fillId="3" borderId="6" xfId="0" applyFont="1" applyFill="1" applyBorder="1" applyAlignment="1" applyProtection="1">
      <alignment vertical="center"/>
    </xf>
    <xf numFmtId="49" fontId="8" fillId="3" borderId="9" xfId="0" applyNumberFormat="1" applyFont="1" applyFill="1" applyBorder="1" applyAlignment="1" applyProtection="1">
      <alignment horizontal="center" vertical="center"/>
    </xf>
    <xf numFmtId="0" fontId="0" fillId="0" borderId="1" xfId="0" applyBorder="1" applyAlignment="1" applyProtection="1">
      <alignment vertical="center"/>
    </xf>
    <xf numFmtId="0" fontId="9" fillId="0" borderId="7" xfId="0" applyFont="1" applyFill="1" applyBorder="1" applyAlignment="1" applyProtection="1">
      <alignment vertical="center"/>
    </xf>
    <xf numFmtId="0" fontId="9" fillId="0" borderId="6" xfId="0" applyFont="1" applyFill="1" applyBorder="1" applyAlignment="1" applyProtection="1">
      <alignment vertical="center"/>
    </xf>
    <xf numFmtId="49" fontId="8" fillId="0" borderId="0" xfId="0" applyNumberFormat="1" applyFont="1" applyFill="1" applyBorder="1" applyAlignment="1" applyProtection="1">
      <alignment horizontal="center" vertical="center"/>
    </xf>
    <xf numFmtId="0" fontId="8" fillId="0" borderId="8" xfId="0" applyFont="1" applyBorder="1" applyAlignment="1" applyProtection="1">
      <alignment vertical="center"/>
    </xf>
    <xf numFmtId="0" fontId="9" fillId="0" borderId="8" xfId="0" applyFont="1" applyFill="1" applyBorder="1" applyAlignment="1" applyProtection="1">
      <alignment vertical="center"/>
    </xf>
    <xf numFmtId="0" fontId="8" fillId="0" borderId="7" xfId="0" applyFont="1" applyFill="1" applyBorder="1" applyAlignment="1" applyProtection="1">
      <alignment vertical="center"/>
    </xf>
    <xf numFmtId="0" fontId="8" fillId="0" borderId="6" xfId="0" applyFont="1" applyFill="1" applyBorder="1" applyAlignment="1" applyProtection="1">
      <alignment vertical="center"/>
    </xf>
    <xf numFmtId="49" fontId="8" fillId="0" borderId="9" xfId="0" applyNumberFormat="1" applyFont="1" applyFill="1" applyBorder="1" applyAlignment="1" applyProtection="1">
      <alignment horizontal="center" vertical="center"/>
    </xf>
    <xf numFmtId="0" fontId="9" fillId="0" borderId="8" xfId="0" applyFont="1" applyBorder="1" applyAlignment="1" applyProtection="1">
      <alignment vertical="center"/>
    </xf>
    <xf numFmtId="0" fontId="3" fillId="0" borderId="6" xfId="0" applyFont="1" applyFill="1" applyBorder="1" applyAlignment="1" applyProtection="1">
      <alignment vertical="center"/>
    </xf>
    <xf numFmtId="0" fontId="8" fillId="0" borderId="8" xfId="0" applyFont="1" applyFill="1" applyBorder="1" applyAlignment="1" applyProtection="1">
      <alignment vertical="center"/>
    </xf>
    <xf numFmtId="0" fontId="9" fillId="0" borderId="6" xfId="0" applyFont="1" applyBorder="1" applyAlignment="1" applyProtection="1">
      <alignment vertical="center"/>
    </xf>
    <xf numFmtId="0" fontId="0" fillId="0" borderId="0" xfId="0" quotePrefix="1" applyFill="1" applyAlignment="1" applyProtection="1">
      <alignment horizontal="left" vertical="center"/>
    </xf>
    <xf numFmtId="0" fontId="0" fillId="0" borderId="0" xfId="0" quotePrefix="1" applyAlignment="1" applyProtection="1">
      <alignment vertical="center"/>
    </xf>
    <xf numFmtId="0" fontId="0" fillId="0" borderId="0" xfId="0" quotePrefix="1" applyAlignment="1" applyProtection="1">
      <alignment horizontal="center" vertical="center"/>
    </xf>
    <xf numFmtId="14" fontId="0" fillId="0" borderId="0" xfId="0" applyNumberFormat="1" applyAlignment="1" applyProtection="1">
      <alignment vertical="center"/>
    </xf>
    <xf numFmtId="0" fontId="4" fillId="3" borderId="12" xfId="0" applyFont="1" applyFill="1" applyBorder="1" applyAlignment="1" applyProtection="1">
      <alignment vertical="center"/>
    </xf>
    <xf numFmtId="0" fontId="4" fillId="3" borderId="14" xfId="0" applyFont="1" applyFill="1" applyBorder="1" applyAlignment="1" applyProtection="1">
      <alignment vertical="center"/>
    </xf>
    <xf numFmtId="38" fontId="21" fillId="3" borderId="11" xfId="0" applyNumberFormat="1" applyFont="1" applyFill="1" applyBorder="1" applyAlignment="1" applyProtection="1">
      <alignment horizontal="center" vertical="center"/>
    </xf>
    <xf numFmtId="38" fontId="21" fillId="3" borderId="9" xfId="0" applyNumberFormat="1" applyFont="1" applyFill="1" applyBorder="1" applyAlignment="1" applyProtection="1">
      <alignment horizontal="center" vertical="center"/>
    </xf>
    <xf numFmtId="0" fontId="4" fillId="3" borderId="0"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38" fontId="21" fillId="3" borderId="29" xfId="0" applyNumberFormat="1" applyFont="1" applyFill="1" applyBorder="1" applyAlignment="1" applyProtection="1">
      <alignment horizontal="center" vertical="center"/>
    </xf>
    <xf numFmtId="38" fontId="21" fillId="3" borderId="0" xfId="0" applyNumberFormat="1" applyFont="1" applyFill="1" applyBorder="1" applyAlignment="1" applyProtection="1">
      <alignment horizontal="center" vertical="center"/>
    </xf>
    <xf numFmtId="0" fontId="4" fillId="3" borderId="0" xfId="0" applyFont="1" applyFill="1" applyBorder="1" applyAlignment="1" applyProtection="1">
      <alignment vertical="center"/>
    </xf>
    <xf numFmtId="0" fontId="4" fillId="3" borderId="4" xfId="0" applyFont="1" applyFill="1" applyBorder="1" applyAlignment="1" applyProtection="1">
      <alignment vertical="center"/>
    </xf>
    <xf numFmtId="0" fontId="4" fillId="3" borderId="13" xfId="0" applyFont="1" applyFill="1" applyBorder="1" applyAlignment="1" applyProtection="1">
      <alignment horizontal="center" vertical="center"/>
    </xf>
    <xf numFmtId="0" fontId="4" fillId="0" borderId="30" xfId="7" applyFont="1" applyFill="1" applyBorder="1" applyAlignment="1" applyProtection="1">
      <alignment vertical="center"/>
    </xf>
    <xf numFmtId="0" fontId="4" fillId="0" borderId="3" xfId="7" applyFont="1" applyFill="1" applyBorder="1" applyAlignment="1" applyProtection="1">
      <alignment vertical="center"/>
    </xf>
    <xf numFmtId="0" fontId="4" fillId="0" borderId="9" xfId="7" applyFont="1" applyFill="1" applyBorder="1" applyAlignment="1" applyProtection="1">
      <alignment horizontal="center" vertical="center"/>
    </xf>
    <xf numFmtId="0" fontId="9" fillId="3" borderId="28" xfId="0" applyFont="1" applyFill="1" applyBorder="1" applyAlignment="1" applyProtection="1">
      <alignment horizontal="left" vertical="center"/>
    </xf>
    <xf numFmtId="0" fontId="9" fillId="3" borderId="0" xfId="0" applyFont="1" applyFill="1" applyBorder="1" applyAlignment="1" applyProtection="1">
      <alignment horizontal="left" vertical="center"/>
    </xf>
    <xf numFmtId="0" fontId="0" fillId="3" borderId="28" xfId="0" applyFill="1" applyBorder="1" applyAlignment="1" applyProtection="1">
      <alignment horizontal="left" vertical="center"/>
    </xf>
    <xf numFmtId="0" fontId="0" fillId="3" borderId="0" xfId="0" applyFill="1" applyBorder="1" applyAlignment="1" applyProtection="1">
      <alignment horizontal="left" vertical="center"/>
    </xf>
    <xf numFmtId="2" fontId="8" fillId="0" borderId="13" xfId="0" applyNumberFormat="1" applyFont="1" applyFill="1" applyBorder="1" applyAlignment="1" applyProtection="1">
      <alignment horizontal="center" vertical="center"/>
    </xf>
    <xf numFmtId="169" fontId="5" fillId="0" borderId="7" xfId="25" applyNumberFormat="1" applyFont="1" applyBorder="1" applyAlignment="1" applyProtection="1">
      <alignment horizontal="center" vertical="center"/>
      <protection locked="0"/>
    </xf>
    <xf numFmtId="169" fontId="5" fillId="0" borderId="9" xfId="25" applyNumberFormat="1" applyFont="1" applyBorder="1" applyAlignment="1" applyProtection="1">
      <alignment horizontal="center" vertical="center"/>
      <protection locked="0"/>
    </xf>
    <xf numFmtId="169" fontId="4" fillId="0" borderId="7" xfId="25" applyNumberFormat="1" applyFont="1" applyBorder="1" applyAlignment="1" applyProtection="1">
      <alignment horizontal="center" vertical="center"/>
    </xf>
    <xf numFmtId="169" fontId="4" fillId="0" borderId="9" xfId="25" applyNumberFormat="1" applyFont="1" applyBorder="1" applyAlignment="1" applyProtection="1">
      <alignment horizontal="center" vertical="center"/>
    </xf>
    <xf numFmtId="169" fontId="5" fillId="0" borderId="7" xfId="25" applyNumberFormat="1" applyFont="1" applyFill="1" applyBorder="1" applyAlignment="1" applyProtection="1">
      <alignment horizontal="center" vertical="center"/>
    </xf>
    <xf numFmtId="169" fontId="5" fillId="0" borderId="9" xfId="25" applyNumberFormat="1" applyFont="1" applyFill="1" applyBorder="1" applyAlignment="1" applyProtection="1">
      <alignment horizontal="center" vertical="center"/>
    </xf>
    <xf numFmtId="169" fontId="4" fillId="0" borderId="10" xfId="25" applyNumberFormat="1" applyFont="1" applyBorder="1" applyAlignment="1">
      <alignment horizontal="center" vertical="center"/>
    </xf>
    <xf numFmtId="169" fontId="4" fillId="0" borderId="9" xfId="25" applyNumberFormat="1" applyFont="1" applyBorder="1" applyAlignment="1">
      <alignment horizontal="center" vertical="center"/>
    </xf>
    <xf numFmtId="169" fontId="5" fillId="0" borderId="6" xfId="25" applyNumberFormat="1" applyFont="1" applyBorder="1" applyAlignment="1">
      <alignment horizontal="center" vertical="center"/>
    </xf>
    <xf numFmtId="169" fontId="5" fillId="3" borderId="3" xfId="25" applyNumberFormat="1" applyFont="1" applyFill="1" applyBorder="1" applyAlignment="1">
      <alignment horizontal="center" vertical="center"/>
    </xf>
    <xf numFmtId="169" fontId="5" fillId="3" borderId="13" xfId="25" applyNumberFormat="1" applyFont="1" applyFill="1" applyBorder="1" applyAlignment="1">
      <alignment horizontal="center" vertical="center"/>
    </xf>
    <xf numFmtId="169" fontId="4" fillId="0" borderId="11" xfId="25" applyNumberFormat="1" applyFont="1" applyBorder="1" applyAlignment="1">
      <alignment horizontal="center" vertical="center"/>
    </xf>
    <xf numFmtId="169" fontId="4" fillId="0" borderId="7" xfId="25" applyNumberFormat="1" applyFont="1" applyBorder="1" applyAlignment="1">
      <alignment horizontal="center" vertical="center"/>
    </xf>
    <xf numFmtId="169" fontId="5" fillId="11" borderId="7" xfId="25" applyNumberFormat="1" applyFont="1" applyFill="1" applyBorder="1" applyAlignment="1">
      <alignment horizontal="center" vertical="center"/>
    </xf>
    <xf numFmtId="169" fontId="5" fillId="11" borderId="9" xfId="25" applyNumberFormat="1" applyFont="1" applyFill="1" applyBorder="1" applyAlignment="1">
      <alignment horizontal="center" vertical="center"/>
    </xf>
    <xf numFmtId="169" fontId="5" fillId="0" borderId="7" xfId="25" applyNumberFormat="1" applyFont="1" applyFill="1" applyBorder="1" applyAlignment="1" applyProtection="1">
      <alignment horizontal="center" vertical="center"/>
      <protection locked="0"/>
    </xf>
    <xf numFmtId="169" fontId="5" fillId="0" borderId="9" xfId="25" applyNumberFormat="1" applyFont="1" applyFill="1" applyBorder="1" applyAlignment="1" applyProtection="1">
      <alignment horizontal="center" vertical="center"/>
      <protection locked="0"/>
    </xf>
    <xf numFmtId="169" fontId="5" fillId="0" borderId="1" xfId="25" applyNumberFormat="1" applyFont="1" applyBorder="1" applyAlignment="1" applyProtection="1">
      <alignment horizontal="center" vertical="center"/>
    </xf>
    <xf numFmtId="169" fontId="5" fillId="0" borderId="6" xfId="25" applyNumberFormat="1" applyFont="1" applyBorder="1" applyAlignment="1" applyProtection="1">
      <alignment horizontal="center" vertical="center"/>
    </xf>
    <xf numFmtId="169" fontId="4" fillId="2" borderId="7" xfId="25" applyNumberFormat="1" applyFont="1" applyFill="1" applyBorder="1" applyAlignment="1" applyProtection="1">
      <alignment horizontal="center" vertical="center" readingOrder="1"/>
    </xf>
    <xf numFmtId="169" fontId="4" fillId="2" borderId="13" xfId="25" applyNumberFormat="1" applyFont="1" applyFill="1" applyBorder="1" applyAlignment="1" applyProtection="1">
      <alignment horizontal="center" vertical="center" readingOrder="1"/>
    </xf>
    <xf numFmtId="169" fontId="5" fillId="0" borderId="7" xfId="25" applyNumberFormat="1" applyFont="1" applyFill="1" applyBorder="1" applyAlignment="1" applyProtection="1">
      <alignment horizontal="center" vertical="center" readingOrder="1"/>
      <protection locked="0"/>
    </xf>
    <xf numFmtId="168" fontId="5" fillId="0" borderId="0" xfId="25" applyNumberFormat="1" applyFont="1" applyAlignment="1">
      <alignment horizontal="center" vertical="center"/>
    </xf>
    <xf numFmtId="168" fontId="4" fillId="2" borderId="10" xfId="25" applyNumberFormat="1" applyFont="1" applyFill="1" applyBorder="1" applyAlignment="1">
      <alignment horizontal="center" vertical="center" readingOrder="1"/>
    </xf>
    <xf numFmtId="168" fontId="4" fillId="2" borderId="11" xfId="25" applyNumberFormat="1" applyFont="1" applyFill="1" applyBorder="1" applyAlignment="1">
      <alignment horizontal="center" vertical="center" readingOrder="1"/>
    </xf>
    <xf numFmtId="168" fontId="4" fillId="2" borderId="3" xfId="25" applyNumberFormat="1" applyFont="1" applyFill="1" applyBorder="1" applyAlignment="1">
      <alignment horizontal="center" vertical="center" readingOrder="1"/>
    </xf>
    <xf numFmtId="168" fontId="4" fillId="2" borderId="13" xfId="25" applyNumberFormat="1" applyFont="1" applyFill="1" applyBorder="1" applyAlignment="1">
      <alignment horizontal="center" vertical="center" readingOrder="1"/>
    </xf>
    <xf numFmtId="169" fontId="5" fillId="0" borderId="7" xfId="25" applyNumberFormat="1" applyFont="1" applyFill="1" applyBorder="1" applyAlignment="1">
      <alignment horizontal="center" vertical="center"/>
    </xf>
    <xf numFmtId="169" fontId="5" fillId="0" borderId="9" xfId="25" applyNumberFormat="1" applyFont="1" applyFill="1" applyBorder="1" applyAlignment="1">
      <alignment horizontal="center" vertical="center"/>
    </xf>
    <xf numFmtId="169" fontId="4" fillId="0" borderId="7" xfId="25" applyNumberFormat="1" applyFont="1" applyFill="1" applyBorder="1" applyAlignment="1">
      <alignment horizontal="center" vertical="center"/>
    </xf>
    <xf numFmtId="169" fontId="4" fillId="0" borderId="9" xfId="25" applyNumberFormat="1" applyFont="1" applyFill="1" applyBorder="1" applyAlignment="1">
      <alignment horizontal="center" vertical="center"/>
    </xf>
    <xf numFmtId="169" fontId="5" fillId="0" borderId="0" xfId="25" applyNumberFormat="1" applyFont="1" applyAlignment="1">
      <alignment horizontal="center" vertical="center"/>
    </xf>
    <xf numFmtId="169" fontId="5" fillId="2" borderId="7" xfId="25" applyNumberFormat="1" applyFont="1" applyFill="1" applyBorder="1" applyAlignment="1">
      <alignment horizontal="center" vertical="center"/>
    </xf>
    <xf numFmtId="169" fontId="5" fillId="2" borderId="9" xfId="25" applyNumberFormat="1" applyFont="1" applyFill="1" applyBorder="1" applyAlignment="1">
      <alignment horizontal="center" vertical="center"/>
    </xf>
    <xf numFmtId="169" fontId="5" fillId="0" borderId="13" xfId="25" applyNumberFormat="1" applyFont="1" applyFill="1" applyBorder="1" applyAlignment="1" applyProtection="1">
      <alignment horizontal="center" vertical="center"/>
      <protection locked="0"/>
    </xf>
    <xf numFmtId="170" fontId="5" fillId="0" borderId="3" xfId="25" applyNumberFormat="1" applyFont="1" applyBorder="1" applyAlignment="1" applyProtection="1">
      <alignment horizontal="center" vertical="center"/>
      <protection locked="0"/>
    </xf>
    <xf numFmtId="170" fontId="5" fillId="0" borderId="13" xfId="25" applyNumberFormat="1" applyFont="1" applyBorder="1" applyAlignment="1" applyProtection="1">
      <alignment horizontal="center" vertical="center"/>
      <protection locked="0"/>
    </xf>
    <xf numFmtId="170" fontId="5" fillId="0" borderId="7" xfId="25" applyNumberFormat="1" applyFont="1" applyFill="1" applyBorder="1" applyAlignment="1" applyProtection="1">
      <alignment horizontal="center" vertical="center"/>
    </xf>
    <xf numFmtId="170" fontId="5" fillId="0" borderId="9" xfId="25" applyNumberFormat="1" applyFont="1" applyFill="1" applyBorder="1" applyAlignment="1" applyProtection="1">
      <alignment horizontal="center" vertical="center"/>
    </xf>
    <xf numFmtId="170" fontId="5" fillId="0" borderId="7" xfId="25" applyNumberFormat="1" applyFont="1" applyBorder="1" applyAlignment="1" applyProtection="1">
      <alignment horizontal="center" vertical="center"/>
      <protection locked="0"/>
    </xf>
    <xf numFmtId="170" fontId="5" fillId="0" borderId="9" xfId="25" applyNumberFormat="1" applyFont="1" applyBorder="1" applyAlignment="1" applyProtection="1">
      <alignment horizontal="center" vertical="center"/>
      <protection locked="0"/>
    </xf>
    <xf numFmtId="170" fontId="4" fillId="0" borderId="7" xfId="25" applyNumberFormat="1" applyFont="1" applyBorder="1" applyAlignment="1" applyProtection="1">
      <alignment horizontal="center" vertical="center"/>
    </xf>
    <xf numFmtId="170" fontId="4" fillId="0" borderId="9" xfId="25" applyNumberFormat="1" applyFont="1" applyBorder="1" applyAlignment="1" applyProtection="1">
      <alignment horizontal="center" vertical="center"/>
    </xf>
    <xf numFmtId="170" fontId="5" fillId="0" borderId="0" xfId="25" applyNumberFormat="1" applyFont="1" applyAlignment="1" applyProtection="1">
      <alignment horizontal="center" vertical="center"/>
    </xf>
    <xf numFmtId="170" fontId="5" fillId="2" borderId="7" xfId="25" applyNumberFormat="1" applyFont="1" applyFill="1" applyBorder="1" applyAlignment="1" applyProtection="1">
      <alignment horizontal="center" vertical="center"/>
    </xf>
    <xf numFmtId="170" fontId="5" fillId="2" borderId="9" xfId="25" applyNumberFormat="1" applyFont="1" applyFill="1" applyBorder="1" applyAlignment="1" applyProtection="1">
      <alignment horizontal="center" vertical="center"/>
    </xf>
    <xf numFmtId="170" fontId="5" fillId="0" borderId="0" xfId="0" applyNumberFormat="1" applyFont="1" applyBorder="1" applyAlignment="1" applyProtection="1">
      <alignment horizontal="center" vertical="center"/>
    </xf>
    <xf numFmtId="170" fontId="5" fillId="0" borderId="0" xfId="0" applyNumberFormat="1" applyFont="1" applyAlignment="1" applyProtection="1">
      <alignment horizontal="center" vertical="center"/>
    </xf>
    <xf numFmtId="170" fontId="5" fillId="2" borderId="7" xfId="0" applyNumberFormat="1" applyFont="1" applyFill="1" applyBorder="1" applyAlignment="1" applyProtection="1">
      <alignment horizontal="center" vertical="center"/>
    </xf>
    <xf numFmtId="170" fontId="5" fillId="2" borderId="9" xfId="0" applyNumberFormat="1" applyFont="1" applyFill="1" applyBorder="1" applyAlignment="1" applyProtection="1">
      <alignment horizontal="center" vertical="center"/>
    </xf>
    <xf numFmtId="170" fontId="5" fillId="0" borderId="7" xfId="25" applyNumberFormat="1" applyFont="1" applyBorder="1" applyAlignment="1" applyProtection="1">
      <alignment horizontal="center" vertical="center"/>
    </xf>
    <xf numFmtId="170" fontId="5" fillId="0" borderId="9" xfId="25" applyNumberFormat="1" applyFont="1" applyBorder="1" applyAlignment="1" applyProtection="1">
      <alignment horizontal="center" vertical="center"/>
    </xf>
    <xf numFmtId="170" fontId="4" fillId="0" borderId="7" xfId="25" applyNumberFormat="1" applyFont="1" applyBorder="1" applyAlignment="1">
      <alignment horizontal="center" vertical="center"/>
    </xf>
    <xf numFmtId="170" fontId="4" fillId="0" borderId="9" xfId="25" applyNumberFormat="1" applyFont="1" applyBorder="1" applyAlignment="1">
      <alignment horizontal="center" vertical="center"/>
    </xf>
    <xf numFmtId="170" fontId="0" fillId="0" borderId="0" xfId="25" applyNumberFormat="1" applyFont="1" applyAlignment="1" applyProtection="1">
      <alignment horizontal="center" vertical="center"/>
      <protection locked="0"/>
    </xf>
    <xf numFmtId="170" fontId="5" fillId="0" borderId="7" xfId="25" applyNumberFormat="1" applyFont="1" applyFill="1" applyBorder="1" applyAlignment="1">
      <alignment horizontal="center" vertical="center"/>
    </xf>
    <xf numFmtId="170" fontId="5" fillId="0" borderId="9" xfId="25" applyNumberFormat="1" applyFont="1" applyFill="1" applyBorder="1" applyAlignment="1">
      <alignment horizontal="center" vertical="center"/>
    </xf>
    <xf numFmtId="170" fontId="5" fillId="0" borderId="7" xfId="25" applyNumberFormat="1" applyFont="1" applyBorder="1" applyAlignment="1">
      <alignment horizontal="center" vertical="center"/>
    </xf>
    <xf numFmtId="170" fontId="5" fillId="0" borderId="9" xfId="25" applyNumberFormat="1" applyFont="1" applyBorder="1" applyAlignment="1">
      <alignment horizontal="center" vertical="center"/>
    </xf>
    <xf numFmtId="170" fontId="8" fillId="0" borderId="9" xfId="25" applyNumberFormat="1" applyFont="1" applyBorder="1" applyAlignment="1" applyProtection="1">
      <alignment horizontal="center" vertical="center"/>
      <protection locked="0"/>
    </xf>
    <xf numFmtId="170" fontId="14" fillId="5" borderId="9" xfId="25" applyNumberFormat="1" applyFont="1" applyFill="1" applyBorder="1" applyAlignment="1" applyProtection="1">
      <alignment horizontal="center" vertical="center"/>
    </xf>
    <xf numFmtId="170" fontId="14" fillId="0" borderId="9" xfId="25" applyNumberFormat="1" applyFont="1" applyBorder="1" applyAlignment="1" applyProtection="1">
      <alignment horizontal="center" vertical="center"/>
      <protection locked="0"/>
    </xf>
    <xf numFmtId="170" fontId="14" fillId="0" borderId="9" xfId="25" applyNumberFormat="1" applyFont="1" applyFill="1" applyBorder="1" applyAlignment="1" applyProtection="1">
      <alignment horizontal="center" vertical="center"/>
    </xf>
    <xf numFmtId="170" fontId="8" fillId="5" borderId="9" xfId="25" applyNumberFormat="1" applyFont="1" applyFill="1" applyBorder="1" applyAlignment="1" applyProtection="1">
      <alignment horizontal="center" vertical="center"/>
    </xf>
    <xf numFmtId="170" fontId="16" fillId="5" borderId="9" xfId="25" applyNumberFormat="1" applyFont="1" applyFill="1" applyBorder="1" applyAlignment="1" applyProtection="1">
      <alignment horizontal="center" vertical="center"/>
    </xf>
    <xf numFmtId="170" fontId="14" fillId="0" borderId="11" xfId="25" applyNumberFormat="1" applyFont="1" applyBorder="1" applyAlignment="1" applyProtection="1">
      <alignment horizontal="center" vertical="center"/>
      <protection locked="0"/>
    </xf>
    <xf numFmtId="170" fontId="15" fillId="5" borderId="9" xfId="25" applyNumberFormat="1" applyFont="1" applyFill="1" applyBorder="1" applyAlignment="1" applyProtection="1">
      <alignment horizontal="center" vertical="center"/>
    </xf>
    <xf numFmtId="170" fontId="0" fillId="0" borderId="0" xfId="25" applyNumberFormat="1" applyFont="1" applyAlignment="1" applyProtection="1">
      <alignment horizontal="center" vertical="center"/>
    </xf>
    <xf numFmtId="170" fontId="9" fillId="3" borderId="9" xfId="0" applyNumberFormat="1" applyFont="1" applyFill="1" applyBorder="1" applyAlignment="1" applyProtection="1">
      <alignment horizontal="center" vertical="center"/>
    </xf>
    <xf numFmtId="170" fontId="9" fillId="0" borderId="13" xfId="25" applyNumberFormat="1" applyFont="1" applyFill="1" applyBorder="1" applyAlignment="1" applyProtection="1">
      <alignment horizontal="center" vertical="center"/>
    </xf>
    <xf numFmtId="170" fontId="9" fillId="0" borderId="5" xfId="25" applyNumberFormat="1" applyFont="1" applyFill="1" applyBorder="1" applyAlignment="1" applyProtection="1">
      <alignment horizontal="center" vertical="center"/>
    </xf>
    <xf numFmtId="170" fontId="15" fillId="0" borderId="0" xfId="0" applyNumberFormat="1" applyFont="1" applyFill="1" applyBorder="1" applyAlignment="1" applyProtection="1">
      <alignment horizontal="center" vertical="center"/>
    </xf>
    <xf numFmtId="170" fontId="8" fillId="0" borderId="9" xfId="25" applyNumberFormat="1" applyFont="1" applyFill="1" applyBorder="1" applyAlignment="1" applyProtection="1">
      <alignment horizontal="center" vertical="center"/>
    </xf>
    <xf numFmtId="170" fontId="9" fillId="5" borderId="9" xfId="25" applyNumberFormat="1" applyFont="1" applyFill="1" applyBorder="1" applyAlignment="1" applyProtection="1">
      <alignment horizontal="center" vertical="center"/>
    </xf>
    <xf numFmtId="170" fontId="9" fillId="0" borderId="9" xfId="25" applyNumberFormat="1" applyFont="1" applyFill="1" applyBorder="1" applyAlignment="1" applyProtection="1">
      <alignment horizontal="center" vertical="center"/>
    </xf>
    <xf numFmtId="170" fontId="16" fillId="0" borderId="9" xfId="25" applyNumberFormat="1" applyFont="1" applyBorder="1" applyAlignment="1" applyProtection="1">
      <alignment horizontal="center" vertical="center"/>
      <protection locked="0"/>
    </xf>
    <xf numFmtId="170" fontId="17" fillId="5" borderId="9" xfId="25" applyNumberFormat="1" applyFont="1" applyFill="1" applyBorder="1" applyAlignment="1" applyProtection="1">
      <alignment horizontal="center" vertical="center"/>
    </xf>
    <xf numFmtId="170" fontId="5" fillId="0" borderId="19" xfId="25" applyNumberFormat="1" applyFont="1" applyBorder="1" applyAlignment="1" applyProtection="1">
      <alignment horizontal="center" vertical="center"/>
      <protection locked="0"/>
    </xf>
    <xf numFmtId="170" fontId="5" fillId="0" borderId="22" xfId="25" applyNumberFormat="1" applyFont="1" applyBorder="1" applyAlignment="1" applyProtection="1">
      <alignment horizontal="center" vertical="center"/>
      <protection locked="0"/>
    </xf>
    <xf numFmtId="170" fontId="5" fillId="0" borderId="28" xfId="25" applyNumberFormat="1" applyFont="1" applyBorder="1" applyAlignment="1" applyProtection="1">
      <alignment horizontal="center" vertical="center"/>
      <protection locked="0"/>
    </xf>
    <xf numFmtId="170" fontId="4" fillId="5" borderId="17" xfId="25" applyNumberFormat="1" applyFont="1" applyFill="1" applyBorder="1" applyAlignment="1" applyProtection="1">
      <alignment horizontal="center" vertical="center"/>
    </xf>
    <xf numFmtId="170" fontId="4" fillId="5" borderId="15" xfId="25" applyNumberFormat="1" applyFont="1" applyFill="1" applyBorder="1" applyAlignment="1" applyProtection="1">
      <alignment horizontal="center" vertical="center"/>
    </xf>
    <xf numFmtId="169" fontId="4" fillId="4" borderId="9" xfId="25" applyNumberFormat="1" applyFont="1" applyFill="1" applyBorder="1" applyAlignment="1" applyProtection="1">
      <alignment horizontal="center" vertical="center"/>
    </xf>
    <xf numFmtId="166" fontId="33" fillId="6" borderId="0" xfId="15" applyNumberFormat="1" applyFont="1" applyFill="1" applyAlignment="1">
      <alignment horizontal="center" vertical="center" wrapText="1"/>
    </xf>
    <xf numFmtId="0" fontId="4" fillId="3" borderId="7" xfId="0" applyFont="1" applyFill="1" applyBorder="1" applyAlignment="1">
      <alignment horizontal="left" vertical="center" readingOrder="1"/>
    </xf>
    <xf numFmtId="0" fontId="4" fillId="3" borderId="6" xfId="0" applyFont="1" applyFill="1" applyBorder="1" applyAlignment="1">
      <alignment horizontal="left" vertical="center" readingOrder="1"/>
    </xf>
    <xf numFmtId="0" fontId="4" fillId="3" borderId="5" xfId="0" applyFont="1" applyFill="1" applyBorder="1" applyAlignment="1">
      <alignment horizontal="left" vertical="center" readingOrder="1"/>
    </xf>
    <xf numFmtId="0" fontId="4" fillId="3" borderId="10" xfId="0" applyFont="1" applyFill="1" applyBorder="1" applyAlignment="1">
      <alignment horizontal="left" vertical="center" readingOrder="1"/>
    </xf>
    <xf numFmtId="0" fontId="4" fillId="3" borderId="12" xfId="0" applyFont="1" applyFill="1" applyBorder="1" applyAlignment="1">
      <alignment horizontal="left" vertical="center" readingOrder="1"/>
    </xf>
    <xf numFmtId="0" fontId="4" fillId="3" borderId="14" xfId="0" applyFont="1" applyFill="1" applyBorder="1" applyAlignment="1">
      <alignment horizontal="left" vertical="center" readingOrder="1"/>
    </xf>
    <xf numFmtId="0" fontId="4" fillId="3" borderId="3" xfId="0" applyFont="1" applyFill="1" applyBorder="1" applyAlignment="1">
      <alignment horizontal="left" vertical="center" readingOrder="1"/>
    </xf>
    <xf numFmtId="0" fontId="4" fillId="3" borderId="1" xfId="0" applyFont="1" applyFill="1" applyBorder="1" applyAlignment="1">
      <alignment horizontal="left" vertical="center" readingOrder="1"/>
    </xf>
    <xf numFmtId="0" fontId="9" fillId="0" borderId="0" xfId="0" applyFont="1" applyAlignment="1">
      <alignment horizontal="center" vertical="center"/>
    </xf>
    <xf numFmtId="0" fontId="0" fillId="0" borderId="10" xfId="0" applyBorder="1" applyAlignment="1" applyProtection="1">
      <alignment horizontal="left" vertical="top"/>
      <protection locked="0"/>
    </xf>
    <xf numFmtId="0" fontId="0" fillId="0" borderId="12" xfId="0" applyBorder="1" applyAlignment="1" applyProtection="1">
      <alignment horizontal="left" vertical="top"/>
      <protection locked="0"/>
    </xf>
    <xf numFmtId="0" fontId="0" fillId="0" borderId="14"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1" xfId="0" applyBorder="1" applyAlignment="1" applyProtection="1">
      <alignment horizontal="left" vertical="top"/>
      <protection locked="0"/>
    </xf>
    <xf numFmtId="0" fontId="0" fillId="0" borderId="5" xfId="0" applyBorder="1" applyAlignment="1" applyProtection="1">
      <alignment horizontal="left" vertical="top"/>
      <protection locked="0"/>
    </xf>
    <xf numFmtId="0" fontId="4" fillId="2" borderId="10" xfId="0" applyFont="1" applyFill="1" applyBorder="1" applyAlignment="1" applyProtection="1">
      <alignment vertical="center" readingOrder="1"/>
    </xf>
    <xf numFmtId="0" fontId="4" fillId="2" borderId="12" xfId="0" applyFont="1" applyFill="1" applyBorder="1" applyAlignment="1" applyProtection="1">
      <alignment vertical="center" readingOrder="1"/>
    </xf>
    <xf numFmtId="0" fontId="4" fillId="2" borderId="14" xfId="0" applyFont="1" applyFill="1" applyBorder="1" applyAlignment="1" applyProtection="1">
      <alignment vertical="center" readingOrder="1"/>
    </xf>
    <xf numFmtId="0" fontId="4" fillId="2" borderId="3" xfId="0" applyFont="1" applyFill="1" applyBorder="1" applyAlignment="1" applyProtection="1">
      <alignment vertical="center" readingOrder="1"/>
    </xf>
    <xf numFmtId="0" fontId="4" fillId="2" borderId="1" xfId="0" applyFont="1" applyFill="1" applyBorder="1" applyAlignment="1" applyProtection="1">
      <alignment vertical="center" readingOrder="1"/>
    </xf>
    <xf numFmtId="0" fontId="4" fillId="2" borderId="5" xfId="0" applyFont="1" applyFill="1" applyBorder="1" applyAlignment="1" applyProtection="1">
      <alignment vertical="center" readingOrder="1"/>
    </xf>
    <xf numFmtId="0" fontId="4" fillId="2" borderId="7" xfId="0" applyFont="1" applyFill="1" applyBorder="1" applyAlignment="1" applyProtection="1">
      <alignment vertical="center" readingOrder="1"/>
    </xf>
    <xf numFmtId="0" fontId="4" fillId="2" borderId="6" xfId="0" applyFont="1" applyFill="1" applyBorder="1" applyAlignment="1" applyProtection="1">
      <alignment vertical="center" readingOrder="1"/>
    </xf>
    <xf numFmtId="0" fontId="4" fillId="2" borderId="8" xfId="0" applyFont="1" applyFill="1" applyBorder="1" applyAlignment="1" applyProtection="1">
      <alignment vertical="center" readingOrder="1"/>
    </xf>
    <xf numFmtId="0" fontId="9" fillId="0" borderId="0" xfId="0" applyFont="1" applyAlignment="1" applyProtection="1">
      <alignment horizontal="center" vertical="center"/>
    </xf>
    <xf numFmtId="0" fontId="4" fillId="2" borderId="10" xfId="0" applyFont="1" applyFill="1" applyBorder="1" applyAlignment="1" applyProtection="1">
      <alignment horizontal="left" vertical="center" readingOrder="1"/>
    </xf>
    <xf numFmtId="0" fontId="4" fillId="2" borderId="12" xfId="0" applyFont="1" applyFill="1" applyBorder="1" applyAlignment="1" applyProtection="1">
      <alignment horizontal="left" vertical="center" readingOrder="1"/>
    </xf>
    <xf numFmtId="0" fontId="4" fillId="2" borderId="14" xfId="0" applyFont="1" applyFill="1" applyBorder="1" applyAlignment="1" applyProtection="1">
      <alignment horizontal="left" vertical="center" readingOrder="1"/>
    </xf>
    <xf numFmtId="0" fontId="4" fillId="2" borderId="3" xfId="0" applyFont="1" applyFill="1" applyBorder="1" applyAlignment="1" applyProtection="1">
      <alignment horizontal="left" vertical="center" readingOrder="1"/>
    </xf>
    <xf numFmtId="0" fontId="4" fillId="2" borderId="1" xfId="0" applyFont="1" applyFill="1" applyBorder="1" applyAlignment="1" applyProtection="1">
      <alignment horizontal="left" vertical="center" readingOrder="1"/>
    </xf>
    <xf numFmtId="0" fontId="4" fillId="2" borderId="5" xfId="0" applyFont="1" applyFill="1" applyBorder="1" applyAlignment="1" applyProtection="1">
      <alignment horizontal="left" vertical="center" readingOrder="1"/>
    </xf>
    <xf numFmtId="0" fontId="4" fillId="2" borderId="10" xfId="0" applyFont="1" applyFill="1" applyBorder="1" applyAlignment="1">
      <alignment horizontal="left" vertical="center" readingOrder="1"/>
    </xf>
    <xf numFmtId="0" fontId="4" fillId="2" borderId="12" xfId="0" applyFont="1" applyFill="1" applyBorder="1" applyAlignment="1">
      <alignment horizontal="left" vertical="center" readingOrder="1"/>
    </xf>
    <xf numFmtId="0" fontId="4" fillId="2" borderId="14" xfId="0" applyFont="1" applyFill="1" applyBorder="1" applyAlignment="1">
      <alignment horizontal="left" vertical="center" readingOrder="1"/>
    </xf>
    <xf numFmtId="0" fontId="4" fillId="2" borderId="3" xfId="0" applyFont="1" applyFill="1" applyBorder="1" applyAlignment="1">
      <alignment horizontal="left" vertical="center" readingOrder="1"/>
    </xf>
    <xf numFmtId="0" fontId="4" fillId="2" borderId="1" xfId="0" applyFont="1" applyFill="1" applyBorder="1" applyAlignment="1">
      <alignment horizontal="left" vertical="center" readingOrder="1"/>
    </xf>
    <xf numFmtId="0" fontId="4" fillId="2" borderId="5" xfId="0" applyFont="1" applyFill="1" applyBorder="1" applyAlignment="1">
      <alignment horizontal="left" vertical="center" readingOrder="1"/>
    </xf>
    <xf numFmtId="0" fontId="4" fillId="2" borderId="10" xfId="0" applyFont="1" applyFill="1" applyBorder="1" applyAlignment="1">
      <alignment horizontal="center" vertical="center" readingOrder="1"/>
    </xf>
    <xf numFmtId="0" fontId="4" fillId="2" borderId="12" xfId="0" applyFont="1" applyFill="1" applyBorder="1" applyAlignment="1">
      <alignment horizontal="center" vertical="center" readingOrder="1"/>
    </xf>
    <xf numFmtId="0" fontId="4" fillId="2" borderId="14" xfId="0" applyFont="1" applyFill="1" applyBorder="1" applyAlignment="1">
      <alignment horizontal="center" vertical="center" readingOrder="1"/>
    </xf>
    <xf numFmtId="0" fontId="4" fillId="2" borderId="3" xfId="0" applyFont="1" applyFill="1" applyBorder="1" applyAlignment="1">
      <alignment horizontal="center" vertical="center" readingOrder="1"/>
    </xf>
    <xf numFmtId="0" fontId="4" fillId="2" borderId="1" xfId="0" applyFont="1" applyFill="1" applyBorder="1" applyAlignment="1">
      <alignment horizontal="center" vertical="center" readingOrder="1"/>
    </xf>
    <xf numFmtId="0" fontId="4" fillId="2" borderId="5" xfId="0" applyFont="1" applyFill="1" applyBorder="1" applyAlignment="1">
      <alignment horizontal="center" vertical="center" readingOrder="1"/>
    </xf>
    <xf numFmtId="0" fontId="10" fillId="3" borderId="20" xfId="0" applyFont="1" applyFill="1" applyBorder="1" applyAlignment="1" applyProtection="1">
      <alignment horizontal="center" vertical="center"/>
    </xf>
    <xf numFmtId="0" fontId="10" fillId="3" borderId="16" xfId="0" applyFont="1" applyFill="1" applyBorder="1" applyAlignment="1" applyProtection="1">
      <alignment horizontal="center" vertical="center"/>
    </xf>
    <xf numFmtId="0" fontId="10" fillId="3" borderId="17" xfId="0" applyFont="1" applyFill="1" applyBorder="1" applyAlignment="1" applyProtection="1">
      <alignment horizontal="center" vertical="center"/>
    </xf>
    <xf numFmtId="165" fontId="9" fillId="0" borderId="0" xfId="0" applyNumberFormat="1" applyFont="1" applyFill="1" applyBorder="1" applyAlignment="1" applyProtection="1">
      <alignment horizontal="center"/>
    </xf>
    <xf numFmtId="1" fontId="3" fillId="0" borderId="0" xfId="0" quotePrefix="1" applyNumberFormat="1" applyFont="1" applyAlignment="1" applyProtection="1">
      <alignment horizontal="center" vertical="center"/>
    </xf>
    <xf numFmtId="1" fontId="8" fillId="0" borderId="0" xfId="0" applyNumberFormat="1" applyFont="1" applyAlignment="1" applyProtection="1">
      <alignment horizontal="center" vertical="center"/>
    </xf>
    <xf numFmtId="1" fontId="3" fillId="0" borderId="0" xfId="0" quotePrefix="1" applyNumberFormat="1" applyFont="1" applyFill="1" applyAlignment="1" applyProtection="1">
      <alignment horizontal="left"/>
    </xf>
    <xf numFmtId="1" fontId="8" fillId="0" borderId="0" xfId="0" applyNumberFormat="1" applyFont="1" applyFill="1" applyAlignment="1" applyProtection="1">
      <alignment horizontal="left"/>
    </xf>
    <xf numFmtId="165" fontId="9" fillId="0" borderId="0" xfId="0" applyNumberFormat="1" applyFont="1" applyFill="1" applyBorder="1" applyAlignment="1" applyProtection="1">
      <alignment horizontal="center" vertical="center"/>
    </xf>
    <xf numFmtId="0" fontId="4" fillId="3" borderId="7" xfId="0" applyFont="1" applyFill="1" applyBorder="1" applyAlignment="1" applyProtection="1">
      <alignment horizontal="center" vertical="center" wrapText="1"/>
    </xf>
    <xf numFmtId="0" fontId="4" fillId="3" borderId="6" xfId="0" applyFont="1" applyFill="1" applyBorder="1" applyAlignment="1" applyProtection="1">
      <alignment horizontal="center" vertical="center" wrapText="1"/>
    </xf>
    <xf numFmtId="0" fontId="4" fillId="3" borderId="8" xfId="0" applyFont="1" applyFill="1" applyBorder="1" applyAlignment="1" applyProtection="1">
      <alignment horizontal="center" vertical="center" wrapText="1"/>
    </xf>
    <xf numFmtId="165" fontId="4" fillId="3" borderId="7" xfId="0" applyNumberFormat="1" applyFont="1" applyFill="1" applyBorder="1" applyAlignment="1" applyProtection="1">
      <alignment horizontal="center" vertical="center"/>
    </xf>
    <xf numFmtId="165" fontId="4" fillId="3" borderId="6" xfId="0" applyNumberFormat="1" applyFont="1" applyFill="1" applyBorder="1" applyAlignment="1" applyProtection="1">
      <alignment horizontal="center" vertical="center"/>
    </xf>
    <xf numFmtId="165" fontId="4" fillId="3" borderId="8" xfId="0" applyNumberFormat="1" applyFont="1" applyFill="1" applyBorder="1" applyAlignment="1" applyProtection="1">
      <alignment horizontal="center" vertical="center"/>
    </xf>
    <xf numFmtId="165" fontId="4" fillId="3" borderId="10" xfId="0" applyNumberFormat="1" applyFont="1" applyFill="1" applyBorder="1" applyAlignment="1" applyProtection="1">
      <alignment horizontal="left" vertical="center"/>
    </xf>
    <xf numFmtId="165" fontId="4" fillId="3" borderId="2" xfId="0" applyNumberFormat="1" applyFont="1" applyFill="1" applyBorder="1" applyAlignment="1" applyProtection="1">
      <alignment horizontal="left" vertical="center"/>
    </xf>
    <xf numFmtId="165" fontId="4" fillId="3" borderId="42" xfId="0" applyNumberFormat="1" applyFont="1" applyFill="1" applyBorder="1" applyAlignment="1" applyProtection="1">
      <alignment horizontal="left" vertical="center"/>
    </xf>
    <xf numFmtId="0" fontId="9" fillId="3" borderId="10" xfId="0" applyFont="1" applyFill="1" applyBorder="1" applyAlignment="1" applyProtection="1">
      <alignment horizontal="left" vertical="center"/>
    </xf>
    <xf numFmtId="0" fontId="9" fillId="3" borderId="12" xfId="0" applyFont="1" applyFill="1" applyBorder="1" applyAlignment="1" applyProtection="1">
      <alignment horizontal="left" vertical="center"/>
    </xf>
    <xf numFmtId="0" fontId="9" fillId="3" borderId="3" xfId="0" applyFont="1" applyFill="1" applyBorder="1" applyAlignment="1" applyProtection="1">
      <alignment horizontal="left" vertical="center"/>
    </xf>
    <xf numFmtId="0" fontId="9" fillId="3" borderId="1" xfId="0" applyFont="1" applyFill="1" applyBorder="1" applyAlignment="1" applyProtection="1">
      <alignment horizontal="left" vertical="center"/>
    </xf>
    <xf numFmtId="0" fontId="9" fillId="3" borderId="7" xfId="0" applyFont="1" applyFill="1" applyBorder="1" applyAlignment="1" applyProtection="1">
      <alignment horizontal="left" vertical="center"/>
    </xf>
    <xf numFmtId="0" fontId="9" fillId="3" borderId="6" xfId="0" applyFont="1" applyFill="1" applyBorder="1" applyAlignment="1" applyProtection="1">
      <alignment horizontal="left" vertical="center"/>
    </xf>
    <xf numFmtId="0" fontId="0" fillId="0" borderId="10"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38" fontId="21" fillId="3" borderId="7" xfId="0" applyNumberFormat="1" applyFont="1" applyFill="1" applyBorder="1" applyAlignment="1" applyProtection="1">
      <alignment horizontal="center" vertical="center"/>
    </xf>
    <xf numFmtId="38" fontId="21" fillId="3" borderId="6" xfId="0" applyNumberFormat="1" applyFont="1" applyFill="1" applyBorder="1" applyAlignment="1" applyProtection="1">
      <alignment horizontal="center" vertical="center"/>
    </xf>
    <xf numFmtId="38" fontId="21" fillId="3" borderId="8" xfId="0" applyNumberFormat="1" applyFont="1" applyFill="1" applyBorder="1" applyAlignment="1" applyProtection="1">
      <alignment horizontal="center" vertical="center"/>
    </xf>
    <xf numFmtId="0" fontId="4" fillId="3" borderId="10" xfId="0" applyFont="1" applyFill="1" applyBorder="1" applyAlignment="1" applyProtection="1">
      <alignment horizontal="left" vertical="center"/>
    </xf>
    <xf numFmtId="0" fontId="4" fillId="3" borderId="2" xfId="0" applyFont="1" applyFill="1" applyBorder="1" applyAlignment="1" applyProtection="1">
      <alignment horizontal="left" vertical="center"/>
    </xf>
    <xf numFmtId="0" fontId="4" fillId="3" borderId="42" xfId="0" applyFont="1" applyFill="1" applyBorder="1" applyAlignment="1" applyProtection="1">
      <alignment horizontal="left" vertical="center"/>
    </xf>
    <xf numFmtId="0" fontId="4" fillId="3" borderId="37" xfId="0" quotePrefix="1" applyFont="1" applyFill="1" applyBorder="1" applyAlignment="1" applyProtection="1">
      <alignment horizontal="center" vertical="center" wrapText="1"/>
    </xf>
    <xf numFmtId="0" fontId="4" fillId="3" borderId="31" xfId="0" quotePrefix="1" applyFont="1" applyFill="1" applyBorder="1" applyAlignment="1" applyProtection="1">
      <alignment horizontal="center" vertical="center" wrapText="1"/>
    </xf>
    <xf numFmtId="0" fontId="5" fillId="3" borderId="34" xfId="0" quotePrefix="1" applyFont="1" applyFill="1" applyBorder="1" applyAlignment="1" applyProtection="1">
      <alignment horizontal="center" vertical="center" wrapText="1"/>
    </xf>
    <xf numFmtId="0" fontId="5" fillId="3" borderId="31" xfId="0" quotePrefix="1"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0" fontId="4" fillId="3" borderId="27" xfId="0" applyFont="1" applyFill="1" applyBorder="1" applyAlignment="1" applyProtection="1">
      <alignment horizontal="center" vertical="center" wrapText="1"/>
    </xf>
    <xf numFmtId="0" fontId="4" fillId="3" borderId="21" xfId="0" applyFont="1" applyFill="1" applyBorder="1" applyAlignment="1" applyProtection="1">
      <alignment horizontal="center" vertical="center" wrapText="1"/>
    </xf>
    <xf numFmtId="0" fontId="4" fillId="3" borderId="22" xfId="0" applyFont="1" applyFill="1" applyBorder="1" applyAlignment="1" applyProtection="1">
      <alignment horizontal="center" vertical="center" wrapText="1"/>
    </xf>
    <xf numFmtId="0" fontId="4" fillId="3" borderId="33" xfId="0" applyFont="1" applyFill="1" applyBorder="1" applyAlignment="1" applyProtection="1">
      <alignment horizontal="center" vertical="center" wrapText="1"/>
    </xf>
    <xf numFmtId="1" fontId="5" fillId="0" borderId="34" xfId="0" quotePrefix="1" applyNumberFormat="1" applyFont="1" applyBorder="1" applyAlignment="1" applyProtection="1">
      <alignment horizontal="center" vertical="center"/>
      <protection locked="0"/>
    </xf>
    <xf numFmtId="1" fontId="5" fillId="0" borderId="40" xfId="0" quotePrefix="1" applyNumberFormat="1" applyFont="1" applyBorder="1" applyAlignment="1" applyProtection="1">
      <alignment horizontal="center" vertical="center"/>
      <protection locked="0"/>
    </xf>
    <xf numFmtId="1" fontId="5" fillId="0" borderId="34" xfId="0" quotePrefix="1" applyNumberFormat="1" applyFont="1" applyFill="1" applyBorder="1" applyAlignment="1" applyProtection="1">
      <alignment horizontal="center" vertical="center"/>
    </xf>
    <xf numFmtId="1" fontId="5" fillId="0" borderId="40" xfId="0" quotePrefix="1" applyNumberFormat="1" applyFont="1" applyFill="1" applyBorder="1" applyAlignment="1" applyProtection="1">
      <alignment horizontal="center" vertical="center"/>
    </xf>
  </cellXfs>
  <cellStyles count="26">
    <cellStyle name="Comma" xfId="25" builtinId="3"/>
    <cellStyle name="Comma 2" xfId="16" xr:uid="{00000000-0005-0000-0000-000001000000}"/>
    <cellStyle name="Comma 3" xfId="17" xr:uid="{00000000-0005-0000-0000-000002000000}"/>
    <cellStyle name="Comma 4" xfId="18" xr:uid="{00000000-0005-0000-0000-000003000000}"/>
    <cellStyle name="Currency 2" xfId="19" xr:uid="{00000000-0005-0000-0000-000004000000}"/>
    <cellStyle name="Custom Style  1" xfId="20" xr:uid="{00000000-0005-0000-0000-000005000000}"/>
    <cellStyle name="Custom Style 2" xfId="21" xr:uid="{00000000-0005-0000-0000-000006000000}"/>
    <cellStyle name="Normal" xfId="0" builtinId="0"/>
    <cellStyle name="Normal 2" xfId="1" xr:uid="{00000000-0005-0000-0000-000008000000}"/>
    <cellStyle name="Normal 2 2" xfId="2" xr:uid="{00000000-0005-0000-0000-000009000000}"/>
    <cellStyle name="Normal 2 3" xfId="3" xr:uid="{00000000-0005-0000-0000-00000A000000}"/>
    <cellStyle name="Normal 2 4" xfId="4" xr:uid="{00000000-0005-0000-0000-00000B000000}"/>
    <cellStyle name="Normal 2 5" xfId="5" xr:uid="{00000000-0005-0000-0000-00000C000000}"/>
    <cellStyle name="Normal 2 6" xfId="6" xr:uid="{00000000-0005-0000-0000-00000D000000}"/>
    <cellStyle name="Normal 2 7" xfId="7" xr:uid="{00000000-0005-0000-0000-00000E000000}"/>
    <cellStyle name="Normal 2 8" xfId="8" xr:uid="{00000000-0005-0000-0000-00000F000000}"/>
    <cellStyle name="Normal 3" xfId="9" xr:uid="{00000000-0005-0000-0000-000010000000}"/>
    <cellStyle name="Normal 3 2" xfId="13" xr:uid="{00000000-0005-0000-0000-000011000000}"/>
    <cellStyle name="Normal 4" xfId="10" xr:uid="{00000000-0005-0000-0000-000012000000}"/>
    <cellStyle name="Normal 5" xfId="11" xr:uid="{00000000-0005-0000-0000-000013000000}"/>
    <cellStyle name="Normal 6" xfId="12" xr:uid="{00000000-0005-0000-0000-000014000000}"/>
    <cellStyle name="Normal 7" xfId="15" xr:uid="{00000000-0005-0000-0000-000015000000}"/>
    <cellStyle name="Percent" xfId="14" builtinId="5"/>
    <cellStyle name="Percent 2" xfId="22" xr:uid="{00000000-0005-0000-0000-000017000000}"/>
    <cellStyle name="Percent 3" xfId="23" xr:uid="{00000000-0005-0000-0000-000018000000}"/>
    <cellStyle name="Percent 4" xfId="24" xr:uid="{00000000-0005-0000-0000-000019000000}"/>
  </cellStyles>
  <dxfs count="0"/>
  <tableStyles count="0" defaultTableStyle="TableStyleMedium9" defaultPivotStyle="PivotStyleLight16"/>
  <colors>
    <mruColors>
      <color rgb="FFF0F0F0"/>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723900</xdr:colOff>
      <xdr:row>2581</xdr:row>
      <xdr:rowOff>133350</xdr:rowOff>
    </xdr:from>
    <xdr:to>
      <xdr:col>7</xdr:col>
      <xdr:colOff>247650</xdr:colOff>
      <xdr:row>3116</xdr:row>
      <xdr:rowOff>76200</xdr:rowOff>
    </xdr:to>
    <xdr:sp macro="[1]!Rectangle1_Click" textlink="">
      <xdr:nvSpPr>
        <xdr:cNvPr id="2" name="Rectangle 1">
          <a:extLst>
            <a:ext uri="{FF2B5EF4-FFF2-40B4-BE49-F238E27FC236}">
              <a16:creationId xmlns:a16="http://schemas.microsoft.com/office/drawing/2014/main" id="{00000000-0008-0000-0000-000002000000}"/>
            </a:ext>
          </a:extLst>
        </xdr:cNvPr>
        <xdr:cNvSpPr/>
      </xdr:nvSpPr>
      <xdr:spPr>
        <a:xfrm>
          <a:off x="6648450" y="492166275"/>
          <a:ext cx="828675" cy="1018603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70094</xdr:colOff>
      <xdr:row>8</xdr:row>
      <xdr:rowOff>84016</xdr:rowOff>
    </xdr:from>
    <xdr:to>
      <xdr:col>1</xdr:col>
      <xdr:colOff>689219</xdr:colOff>
      <xdr:row>9</xdr:row>
      <xdr:rowOff>160216</xdr:rowOff>
    </xdr:to>
    <xdr:sp macro="[0]!extractData" textlink="">
      <xdr:nvSpPr>
        <xdr:cNvPr id="6" name="Rectangle 5">
          <a:extLst>
            <a:ext uri="{FF2B5EF4-FFF2-40B4-BE49-F238E27FC236}">
              <a16:creationId xmlns:a16="http://schemas.microsoft.com/office/drawing/2014/main" id="{00000000-0008-0000-0000-000006000000}"/>
            </a:ext>
          </a:extLst>
        </xdr:cNvPr>
        <xdr:cNvSpPr/>
      </xdr:nvSpPr>
      <xdr:spPr>
        <a:xfrm>
          <a:off x="451094" y="2626458"/>
          <a:ext cx="619125" cy="266700"/>
        </a:xfrm>
        <a:prstGeom prst="rect">
          <a:avLst/>
        </a:prstGeom>
        <a:ln>
          <a:solidFill>
            <a:schemeClr val="bg1">
              <a:lumMod val="75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ctr"/>
          <a:r>
            <a:rPr lang="en-CA" sz="1100"/>
            <a:t>Extract</a:t>
          </a:r>
        </a:p>
      </xdr:txBody>
    </xdr:sp>
    <xdr:clientData/>
  </xdr:twoCellAnchor>
  <xdr:twoCellAnchor>
    <xdr:from>
      <xdr:col>0</xdr:col>
      <xdr:colOff>342901</xdr:colOff>
      <xdr:row>5</xdr:row>
      <xdr:rowOff>203200</xdr:rowOff>
    </xdr:from>
    <xdr:to>
      <xdr:col>5</xdr:col>
      <xdr:colOff>1289539</xdr:colOff>
      <xdr:row>8</xdr:row>
      <xdr:rowOff>64477</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42901" y="1516185"/>
          <a:ext cx="5653453" cy="4767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CA" sz="1100"/>
            <a:t>Extract</a:t>
          </a:r>
          <a:r>
            <a:rPr lang="en-CA" sz="1100" baseline="0"/>
            <a:t> data from this report to ASCII format (*.txt). Please save the ASCII file with insurer's License No. followed by return year. (i.e. X02999114A.txt)</a:t>
          </a:r>
          <a:endParaRPr lang="en-CA" sz="1100"/>
        </a:p>
      </xdr:txBody>
    </xdr:sp>
    <xdr:clientData/>
  </xdr:twoCellAnchor>
  <xdr:twoCellAnchor editAs="oneCell">
    <xdr:from>
      <xdr:col>3</xdr:col>
      <xdr:colOff>397451</xdr:colOff>
      <xdr:row>0</xdr:row>
      <xdr:rowOff>120650</xdr:rowOff>
    </xdr:from>
    <xdr:to>
      <xdr:col>5</xdr:col>
      <xdr:colOff>1147856</xdr:colOff>
      <xdr:row>2</xdr:row>
      <xdr:rowOff>684</xdr:rowOff>
    </xdr:to>
    <xdr:pic>
      <xdr:nvPicPr>
        <xdr:cNvPr id="9" name="Picture 8">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78143" y="120650"/>
          <a:ext cx="1746867" cy="642034"/>
        </a:xfrm>
        <a:prstGeom prst="rect">
          <a:avLst/>
        </a:prstGeom>
      </xdr:spPr>
    </xdr:pic>
    <xdr:clientData/>
  </xdr:twoCellAnchor>
  <xdr:oneCellAnchor>
    <xdr:from>
      <xdr:col>0</xdr:col>
      <xdr:colOff>344367</xdr:colOff>
      <xdr:row>11</xdr:row>
      <xdr:rowOff>153866</xdr:rowOff>
    </xdr:from>
    <xdr:ext cx="5348652" cy="3192412"/>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44367" y="2505808"/>
          <a:ext cx="5348652" cy="31924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CA" sz="1100" b="1">
              <a:solidFill>
                <a:schemeClr val="tx1"/>
              </a:solidFill>
              <a:effectLst/>
              <a:latin typeface="+mn-lt"/>
              <a:ea typeface="+mn-ea"/>
              <a:cs typeface="+mn-cs"/>
            </a:rPr>
            <a:t>GENERAL INSTRUCTIONS</a:t>
          </a:r>
        </a:p>
        <a:p>
          <a:r>
            <a:rPr lang="en-CA" sz="1100">
              <a:solidFill>
                <a:schemeClr val="tx1"/>
              </a:solidFill>
              <a:effectLst/>
              <a:latin typeface="+mn-lt"/>
              <a:ea typeface="+mn-ea"/>
              <a:cs typeface="+mn-cs"/>
            </a:rPr>
            <a:t> </a:t>
          </a:r>
        </a:p>
        <a:p>
          <a:r>
            <a:rPr lang="en-CA" sz="1100">
              <a:solidFill>
                <a:schemeClr val="tx1"/>
              </a:solidFill>
              <a:effectLst/>
              <a:latin typeface="+mn-lt"/>
              <a:ea typeface="+mn-ea"/>
              <a:cs typeface="+mn-cs"/>
            </a:rPr>
            <a:t>This annual return is to be prepared in accordance with IFRS except as otherwise specified by the Superintendent.</a:t>
          </a:r>
        </a:p>
        <a:p>
          <a:r>
            <a:rPr lang="en-CA" sz="1100">
              <a:solidFill>
                <a:schemeClr val="tx1"/>
              </a:solidFill>
              <a:effectLst/>
              <a:latin typeface="+mn-lt"/>
              <a:ea typeface="+mn-ea"/>
              <a:cs typeface="+mn-cs"/>
            </a:rPr>
            <a:t> </a:t>
          </a:r>
        </a:p>
        <a:p>
          <a:r>
            <a:rPr lang="en-CA" sz="1100">
              <a:solidFill>
                <a:schemeClr val="tx1"/>
              </a:solidFill>
              <a:effectLst/>
              <a:latin typeface="+mn-lt"/>
              <a:ea typeface="+mn-ea"/>
              <a:cs typeface="+mn-cs"/>
            </a:rPr>
            <a:t>All amounts are to be expressed in Canadian dollar equivalents and in thousands ($000’s). Assets are to be reported net of the allowance for impairment, if any. Where these instructions indicate that a certain category includes particular items, the particular items listed do not limit the generality of the heading but indicate the kind of items that are to be reported there.</a:t>
          </a:r>
        </a:p>
        <a:p>
          <a:endParaRPr lang="en-CA" sz="1100">
            <a:solidFill>
              <a:schemeClr val="tx1"/>
            </a:solidFill>
            <a:effectLst/>
            <a:latin typeface="+mn-lt"/>
            <a:ea typeface="+mn-ea"/>
            <a:cs typeface="+mn-cs"/>
          </a:endParaRPr>
        </a:p>
        <a:p>
          <a:r>
            <a:rPr lang="en-CA" sz="1100">
              <a:solidFill>
                <a:schemeClr val="tx1"/>
              </a:solidFill>
              <a:effectLst/>
              <a:latin typeface="+mn-lt"/>
              <a:ea typeface="+mn-ea"/>
              <a:cs typeface="+mn-cs"/>
            </a:rPr>
            <a:t>For Schedules 7, 8, and 10, please attach a separate Appendix to this return if there are multiple policies that fall in the Other Line of Business or multiple policies within one line of business to capture the captive’s complete insurance program. If this applies, please report the policy with the highest retention and lowest deductible on each applicable Schedule to indicate the maximum exposure to the captive.  </a:t>
          </a:r>
        </a:p>
        <a:p>
          <a:r>
            <a:rPr lang="en-CA" sz="1100">
              <a:solidFill>
                <a:schemeClr val="tx1"/>
              </a:solidFill>
              <a:effectLst/>
              <a:latin typeface="+mn-lt"/>
              <a:ea typeface="+mn-ea"/>
              <a:cs typeface="+mn-cs"/>
            </a:rPr>
            <a:t> </a:t>
          </a:r>
        </a:p>
        <a:p>
          <a:r>
            <a:rPr lang="en-CA" sz="1100">
              <a:solidFill>
                <a:schemeClr val="tx1"/>
              </a:solidFill>
              <a:effectLst/>
              <a:latin typeface="+mn-lt"/>
              <a:ea typeface="+mn-ea"/>
              <a:cs typeface="+mn-cs"/>
            </a:rPr>
            <a:t>Please complete the financial statements using THIS Excel spreadsheet.</a:t>
          </a:r>
        </a:p>
      </xdr:txBody>
    </xdr:sp>
    <xdr:clientData/>
  </xdr:one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Users/mborovca/AppData/Local/Microsoft/Windows/Temporary%20Internet%20Files/Content.Outlook/RQAA0E3L/WorkingDocuments/SSG/MaggieM/Statistical%20Report/Copy%20of%20Monitoring%20Activity%20Report%20-%20Fiscal%20Year%202014-15%20(Updated%20August%2027%2014).xlsm?7DDA9E89" TargetMode="External"/><Relationship Id="rId1" Type="http://schemas.openxmlformats.org/officeDocument/2006/relationships/externalLinkPath" Target="file:///\\7DDA9E89\Copy%20of%20Monitoring%20Activity%20Report%20-%20Fiscal%20Year%202014-15%20(Updated%20August%2027%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itoring Report"/>
      <sheetName val="Data Nov13"/>
      <sheetName val="Data Nov13 (2)"/>
      <sheetName val="Cover Page"/>
      <sheetName val="Total Assets"/>
      <sheetName val="Members"/>
      <sheetName val="ROA (NOI)"/>
      <sheetName val="Efficiency Ratio"/>
      <sheetName val="Pooled Liquidity Ratio"/>
      <sheetName val="Core Liquidity Ratio"/>
      <sheetName val="Capital Adequacy"/>
      <sheetName val="ICT"/>
      <sheetName val="Buffer over ICT"/>
      <sheetName val="R58 Including System Capital"/>
      <sheetName val="Capital (CU Only)"/>
      <sheetName val="ACM"/>
      <sheetName val="Arrears &gt;90 Days"/>
      <sheetName val="4510 Off Balance Sheeet Exposur"/>
      <sheetName val="R53 Deductions from Capital"/>
      <sheetName val="R54 Credit Union Capital Base"/>
      <sheetName val="Dates"/>
      <sheetName val="Copy of Monitoring Activity Rep"/>
    </sheetNames>
    <definedNames>
      <definedName name="Rectangle1_Click"/>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6"/>
  <dimension ref="A1:Q19949"/>
  <sheetViews>
    <sheetView tabSelected="1" zoomScale="130" zoomScaleNormal="130" workbookViewId="0">
      <selection activeCell="H6" sqref="H6"/>
    </sheetView>
  </sheetViews>
  <sheetFormatPr defaultColWidth="9.1796875" defaultRowHeight="14.5"/>
  <cols>
    <col min="1" max="1" width="5.7265625" style="98" customWidth="1"/>
    <col min="2" max="2" width="28.7265625" style="98" customWidth="1"/>
    <col min="3" max="3" width="22.26953125" style="98" customWidth="1"/>
    <col min="4" max="4" width="8.1796875" style="98" bestFit="1" customWidth="1"/>
    <col min="5" max="5" width="6.81640625" style="98" bestFit="1" customWidth="1"/>
    <col min="6" max="6" width="20.26953125" style="98" customWidth="1"/>
    <col min="7" max="7" width="19.54296875" style="98" hidden="1" customWidth="1"/>
    <col min="8" max="8" width="19.7265625" style="98" customWidth="1"/>
    <col min="9" max="9" width="35.7265625" style="98" customWidth="1"/>
    <col min="10" max="10" width="9.1796875" style="98"/>
    <col min="11" max="11" width="19.54296875" style="98" bestFit="1" customWidth="1"/>
    <col min="12" max="12" width="19.7265625" style="98" bestFit="1" customWidth="1"/>
    <col min="13" max="13" width="12" style="98" bestFit="1" customWidth="1"/>
    <col min="14" max="14" width="9.1796875" style="98"/>
    <col min="15" max="15" width="19.54296875" style="98" bestFit="1" customWidth="1"/>
    <col min="16" max="16" width="19.81640625" style="98" hidden="1" customWidth="1"/>
    <col min="17" max="17" width="16" style="98" hidden="1" customWidth="1"/>
    <col min="18" max="18" width="12.81640625" style="98" bestFit="1" customWidth="1"/>
    <col min="19" max="19" width="12" style="98" bestFit="1" customWidth="1"/>
    <col min="20" max="16384" width="9.1796875" style="98"/>
  </cols>
  <sheetData>
    <row r="1" spans="1:17" ht="39.75" customHeight="1">
      <c r="A1" s="495" t="s">
        <v>382</v>
      </c>
      <c r="B1" s="495"/>
      <c r="C1" s="495"/>
      <c r="D1" s="495"/>
      <c r="E1" s="97"/>
      <c r="F1" s="97"/>
      <c r="G1" s="92"/>
      <c r="Q1" s="99">
        <v>41878.599861111114</v>
      </c>
    </row>
    <row r="2" spans="1:17" ht="20.25" customHeight="1">
      <c r="A2" s="495"/>
      <c r="B2" s="495"/>
      <c r="C2" s="495"/>
      <c r="D2" s="495"/>
      <c r="E2" s="97"/>
      <c r="F2" s="97"/>
      <c r="G2" s="91"/>
      <c r="H2" s="99"/>
      <c r="I2" s="100"/>
      <c r="L2" s="99"/>
      <c r="P2" s="99"/>
    </row>
    <row r="3" spans="1:17" ht="7.5" customHeight="1">
      <c r="A3" s="495"/>
      <c r="B3" s="495"/>
      <c r="C3" s="495"/>
      <c r="D3" s="495"/>
      <c r="E3" s="97"/>
      <c r="F3" s="97"/>
      <c r="G3" s="91"/>
      <c r="H3" s="99"/>
      <c r="I3" s="100"/>
      <c r="L3" s="99"/>
      <c r="P3" s="99">
        <v>41851</v>
      </c>
    </row>
    <row r="4" spans="1:17" ht="8.25" customHeight="1">
      <c r="A4" s="90"/>
      <c r="B4" s="91"/>
      <c r="C4" s="92"/>
      <c r="D4" s="92"/>
      <c r="E4" s="92"/>
      <c r="F4" s="90"/>
      <c r="G4" s="91"/>
      <c r="H4" s="99"/>
      <c r="I4" s="100"/>
      <c r="L4" s="99"/>
      <c r="P4" s="99"/>
    </row>
    <row r="5" spans="1:17" s="104" customFormat="1">
      <c r="A5" s="105"/>
      <c r="B5" s="106"/>
      <c r="C5" s="107"/>
      <c r="D5" s="107"/>
      <c r="E5" s="107"/>
      <c r="F5" s="105"/>
      <c r="G5" s="106"/>
      <c r="H5" s="102"/>
      <c r="I5" s="103"/>
      <c r="L5" s="102"/>
      <c r="P5" s="102"/>
    </row>
    <row r="6" spans="1:17" ht="19.5">
      <c r="A6" s="90"/>
      <c r="B6" s="93"/>
      <c r="C6" s="94"/>
      <c r="D6" s="92"/>
      <c r="E6" s="92"/>
      <c r="F6" s="90"/>
      <c r="G6" s="91"/>
      <c r="H6" s="99"/>
      <c r="I6" s="100"/>
      <c r="L6" s="99"/>
      <c r="P6" s="99"/>
    </row>
    <row r="7" spans="1:17">
      <c r="A7" s="90"/>
      <c r="B7" s="91"/>
      <c r="C7" s="90"/>
      <c r="D7" s="92"/>
      <c r="E7" s="92"/>
      <c r="F7" s="90"/>
      <c r="G7" s="91"/>
      <c r="H7" s="99"/>
      <c r="I7" s="100"/>
      <c r="L7" s="99"/>
      <c r="P7" s="99"/>
    </row>
    <row r="8" spans="1:17">
      <c r="A8" s="90"/>
      <c r="B8" s="91"/>
      <c r="C8" s="92"/>
      <c r="D8" s="92"/>
      <c r="E8" s="92"/>
      <c r="F8" s="90"/>
      <c r="G8" s="91"/>
      <c r="H8" s="99"/>
      <c r="I8" s="100"/>
      <c r="L8" s="99"/>
      <c r="P8" s="99"/>
    </row>
    <row r="9" spans="1:17">
      <c r="A9" s="90"/>
      <c r="B9" s="91"/>
      <c r="C9" s="92"/>
      <c r="D9" s="92"/>
      <c r="E9" s="92"/>
      <c r="F9" s="90"/>
      <c r="G9" s="91"/>
      <c r="H9" s="99"/>
      <c r="I9" s="100"/>
      <c r="L9" s="99"/>
      <c r="P9" s="99"/>
    </row>
    <row r="10" spans="1:17">
      <c r="A10" s="90"/>
      <c r="B10" s="91"/>
      <c r="C10" s="92"/>
      <c r="D10" s="92"/>
      <c r="E10" s="92"/>
      <c r="F10" s="90"/>
      <c r="G10" s="91"/>
      <c r="H10" s="99"/>
      <c r="I10" s="100"/>
      <c r="L10" s="99"/>
      <c r="P10" s="99"/>
    </row>
    <row r="11" spans="1:17">
      <c r="A11" s="90"/>
      <c r="B11" s="91"/>
      <c r="C11" s="92"/>
      <c r="D11" s="92"/>
      <c r="E11" s="92"/>
      <c r="F11" s="90"/>
      <c r="G11" s="91"/>
      <c r="H11" s="99"/>
      <c r="I11" s="100"/>
      <c r="L11" s="99"/>
      <c r="P11" s="99"/>
    </row>
    <row r="12" spans="1:17">
      <c r="A12" s="90"/>
      <c r="B12" s="91"/>
      <c r="C12" s="92"/>
      <c r="D12" s="92"/>
      <c r="E12" s="92"/>
      <c r="F12" s="90"/>
      <c r="G12" s="91"/>
      <c r="H12" s="99"/>
      <c r="I12" s="100"/>
      <c r="L12" s="99"/>
      <c r="P12" s="99"/>
    </row>
    <row r="13" spans="1:17">
      <c r="A13" s="90"/>
      <c r="B13" s="91"/>
      <c r="C13" s="92"/>
      <c r="D13" s="92"/>
      <c r="E13" s="92"/>
      <c r="F13" s="90"/>
      <c r="G13" s="91"/>
      <c r="H13" s="99"/>
      <c r="I13" s="100"/>
      <c r="L13" s="99"/>
      <c r="P13" s="99"/>
    </row>
    <row r="14" spans="1:17">
      <c r="A14" s="90"/>
      <c r="B14" s="91"/>
      <c r="C14" s="92"/>
      <c r="D14" s="92"/>
      <c r="E14" s="92"/>
      <c r="F14" s="90"/>
      <c r="G14" s="91"/>
      <c r="H14" s="99"/>
      <c r="I14" s="100"/>
      <c r="L14" s="99"/>
      <c r="P14" s="99"/>
    </row>
    <row r="15" spans="1:17">
      <c r="A15" s="90"/>
      <c r="B15" s="91"/>
      <c r="C15" s="92"/>
      <c r="D15" s="92"/>
      <c r="E15" s="92"/>
      <c r="F15" s="90"/>
      <c r="G15" s="91"/>
      <c r="H15" s="99"/>
      <c r="I15" s="100"/>
      <c r="L15" s="99"/>
      <c r="P15" s="99"/>
    </row>
    <row r="16" spans="1:17">
      <c r="A16" s="90"/>
      <c r="B16" s="91"/>
      <c r="C16" s="92"/>
      <c r="D16" s="92"/>
      <c r="E16" s="92"/>
      <c r="F16" s="90"/>
      <c r="G16" s="91"/>
      <c r="H16" s="99"/>
      <c r="I16" s="100"/>
      <c r="L16" s="99"/>
      <c r="P16" s="99"/>
    </row>
    <row r="17" spans="1:16">
      <c r="A17" s="90"/>
      <c r="B17" s="91"/>
      <c r="C17" s="92"/>
      <c r="D17" s="92"/>
      <c r="E17" s="92"/>
      <c r="F17" s="90"/>
      <c r="G17" s="91"/>
      <c r="H17" s="99"/>
      <c r="I17" s="100"/>
      <c r="L17" s="99"/>
      <c r="P17" s="99"/>
    </row>
    <row r="18" spans="1:16">
      <c r="A18" s="90"/>
      <c r="B18" s="91"/>
      <c r="C18" s="92"/>
      <c r="D18" s="92"/>
      <c r="E18" s="92"/>
      <c r="F18" s="90"/>
      <c r="G18" s="91"/>
      <c r="H18" s="99"/>
      <c r="I18" s="100"/>
      <c r="L18" s="99"/>
      <c r="P18" s="99"/>
    </row>
    <row r="19" spans="1:16">
      <c r="A19" s="90"/>
      <c r="B19" s="91"/>
      <c r="C19" s="92"/>
      <c r="D19" s="92"/>
      <c r="E19" s="92"/>
      <c r="F19" s="90"/>
      <c r="G19" s="91"/>
      <c r="H19" s="99"/>
      <c r="I19" s="100"/>
      <c r="L19" s="99"/>
      <c r="P19" s="99"/>
    </row>
    <row r="20" spans="1:16">
      <c r="A20" s="90"/>
      <c r="B20" s="91"/>
      <c r="C20" s="92"/>
      <c r="D20" s="92"/>
      <c r="E20" s="92"/>
      <c r="F20" s="90"/>
      <c r="G20" s="91"/>
      <c r="H20" s="99"/>
      <c r="I20" s="100"/>
      <c r="L20" s="99"/>
      <c r="P20" s="99"/>
    </row>
    <row r="21" spans="1:16">
      <c r="A21" s="90"/>
      <c r="B21" s="91"/>
      <c r="C21" s="92"/>
      <c r="D21" s="92"/>
      <c r="E21" s="92"/>
      <c r="F21" s="90"/>
      <c r="G21" s="91"/>
      <c r="H21" s="99"/>
      <c r="I21" s="100"/>
      <c r="L21" s="99"/>
      <c r="P21" s="99"/>
    </row>
    <row r="22" spans="1:16">
      <c r="A22" s="90"/>
      <c r="B22" s="91"/>
      <c r="C22" s="92"/>
      <c r="D22" s="92"/>
      <c r="E22" s="92"/>
      <c r="F22" s="90"/>
      <c r="G22" s="91"/>
      <c r="H22" s="99"/>
      <c r="I22" s="100"/>
      <c r="L22" s="99"/>
      <c r="P22" s="99"/>
    </row>
    <row r="23" spans="1:16">
      <c r="A23" s="90"/>
      <c r="B23" s="91"/>
      <c r="C23" s="92"/>
      <c r="D23" s="92"/>
      <c r="E23" s="92"/>
      <c r="F23" s="90"/>
      <c r="G23" s="91"/>
      <c r="H23" s="99"/>
      <c r="I23" s="100"/>
      <c r="L23" s="99"/>
      <c r="P23" s="99"/>
    </row>
    <row r="24" spans="1:16">
      <c r="A24" s="90"/>
      <c r="B24" s="91"/>
      <c r="C24" s="92"/>
      <c r="D24" s="92"/>
      <c r="E24" s="92"/>
      <c r="F24" s="90"/>
      <c r="G24" s="99"/>
      <c r="H24" s="99"/>
      <c r="I24" s="100"/>
      <c r="L24" s="99"/>
      <c r="P24" s="99"/>
    </row>
    <row r="25" spans="1:16">
      <c r="A25" s="90"/>
      <c r="B25" s="91"/>
      <c r="C25" s="92"/>
      <c r="D25" s="92"/>
      <c r="E25" s="92"/>
      <c r="F25" s="90"/>
      <c r="G25" s="99"/>
      <c r="H25" s="99"/>
      <c r="I25" s="100"/>
      <c r="L25" s="99"/>
      <c r="P25" s="99"/>
    </row>
    <row r="26" spans="1:16">
      <c r="A26" s="90"/>
      <c r="B26" s="91"/>
      <c r="C26" s="92"/>
      <c r="D26" s="92"/>
      <c r="E26" s="92"/>
      <c r="F26" s="90"/>
      <c r="G26" s="99"/>
      <c r="H26" s="99"/>
      <c r="I26" s="100"/>
      <c r="L26" s="99"/>
      <c r="P26" s="99"/>
    </row>
    <row r="27" spans="1:16">
      <c r="A27" s="90"/>
      <c r="B27" s="91"/>
      <c r="C27" s="92"/>
      <c r="D27" s="92"/>
      <c r="E27" s="92"/>
      <c r="F27" s="90"/>
      <c r="G27" s="99"/>
      <c r="H27" s="99"/>
      <c r="I27" s="100"/>
      <c r="L27" s="99"/>
      <c r="P27" s="99"/>
    </row>
    <row r="28" spans="1:16">
      <c r="A28" s="90"/>
      <c r="B28" s="91"/>
      <c r="C28" s="92"/>
      <c r="D28" s="92"/>
      <c r="E28" s="92"/>
      <c r="F28" s="90"/>
      <c r="G28" s="99"/>
      <c r="H28" s="99"/>
      <c r="I28" s="100"/>
      <c r="L28" s="99"/>
      <c r="P28" s="99"/>
    </row>
    <row r="29" spans="1:16">
      <c r="A29" s="90"/>
      <c r="B29" s="91"/>
      <c r="C29" s="92"/>
      <c r="D29" s="92"/>
      <c r="E29" s="92"/>
      <c r="F29" s="90"/>
      <c r="G29" s="99"/>
      <c r="H29" s="99"/>
      <c r="I29" s="100"/>
      <c r="L29" s="99"/>
      <c r="P29" s="99"/>
    </row>
    <row r="30" spans="1:16">
      <c r="A30" s="101"/>
      <c r="B30" s="99"/>
      <c r="F30" s="101"/>
      <c r="G30" s="99"/>
      <c r="H30" s="99"/>
      <c r="I30" s="100"/>
      <c r="L30" s="99"/>
      <c r="P30" s="99"/>
    </row>
    <row r="31" spans="1:16">
      <c r="A31" s="101"/>
      <c r="B31" s="99"/>
      <c r="F31" s="101"/>
      <c r="G31" s="99"/>
      <c r="H31" s="99"/>
      <c r="I31" s="100"/>
      <c r="L31" s="99"/>
      <c r="P31" s="99"/>
    </row>
    <row r="32" spans="1:16">
      <c r="B32" s="99"/>
      <c r="F32" s="101"/>
      <c r="G32" s="99"/>
      <c r="H32" s="99"/>
      <c r="I32" s="100"/>
      <c r="L32" s="99"/>
      <c r="P32" s="99"/>
    </row>
    <row r="33" spans="2:16">
      <c r="B33" s="99"/>
      <c r="F33" s="101"/>
      <c r="G33" s="99"/>
      <c r="H33" s="99"/>
      <c r="I33" s="100"/>
      <c r="L33" s="99"/>
      <c r="P33" s="99"/>
    </row>
    <row r="34" spans="2:16">
      <c r="B34" s="99"/>
      <c r="F34" s="101"/>
      <c r="G34" s="99"/>
      <c r="H34" s="99"/>
      <c r="I34" s="100"/>
      <c r="L34" s="99"/>
      <c r="P34" s="99"/>
    </row>
    <row r="35" spans="2:16">
      <c r="B35" s="99"/>
      <c r="F35" s="101"/>
      <c r="G35" s="99"/>
      <c r="H35" s="99"/>
      <c r="I35" s="100"/>
      <c r="L35" s="99"/>
      <c r="P35" s="99"/>
    </row>
    <row r="36" spans="2:16">
      <c r="B36" s="99"/>
      <c r="F36" s="101"/>
      <c r="G36" s="99"/>
      <c r="H36" s="99"/>
      <c r="I36" s="100"/>
      <c r="L36" s="99"/>
      <c r="P36" s="99"/>
    </row>
    <row r="37" spans="2:16">
      <c r="B37" s="99"/>
      <c r="F37" s="101"/>
      <c r="G37" s="99"/>
      <c r="H37" s="99"/>
      <c r="I37" s="100"/>
      <c r="L37" s="99"/>
      <c r="P37" s="99"/>
    </row>
    <row r="38" spans="2:16">
      <c r="B38" s="99"/>
      <c r="F38" s="101"/>
      <c r="G38" s="99"/>
      <c r="H38" s="99"/>
      <c r="I38" s="100"/>
      <c r="L38" s="99"/>
      <c r="P38" s="99"/>
    </row>
    <row r="39" spans="2:16">
      <c r="B39" s="99"/>
      <c r="F39" s="101"/>
      <c r="G39" s="99"/>
      <c r="H39" s="99"/>
      <c r="I39" s="100"/>
      <c r="L39" s="99"/>
      <c r="P39" s="99"/>
    </row>
    <row r="40" spans="2:16">
      <c r="B40" s="99"/>
      <c r="F40" s="101"/>
      <c r="G40" s="99"/>
      <c r="H40" s="99"/>
      <c r="I40" s="100"/>
      <c r="L40" s="99"/>
      <c r="P40" s="99"/>
    </row>
    <row r="41" spans="2:16">
      <c r="B41" s="99"/>
      <c r="F41" s="101"/>
      <c r="G41" s="99"/>
      <c r="H41" s="99"/>
      <c r="I41" s="100"/>
      <c r="L41" s="99"/>
      <c r="P41" s="99"/>
    </row>
    <row r="42" spans="2:16">
      <c r="B42" s="99"/>
      <c r="F42" s="101"/>
      <c r="G42" s="99"/>
      <c r="H42" s="99"/>
      <c r="I42" s="100"/>
      <c r="L42" s="99"/>
      <c r="P42" s="99"/>
    </row>
    <row r="43" spans="2:16">
      <c r="B43" s="99"/>
      <c r="F43" s="101"/>
      <c r="G43" s="99"/>
      <c r="H43" s="99"/>
      <c r="I43" s="100"/>
      <c r="L43" s="99"/>
      <c r="P43" s="99"/>
    </row>
    <row r="44" spans="2:16">
      <c r="B44" s="99"/>
      <c r="F44" s="101"/>
      <c r="G44" s="99"/>
      <c r="H44" s="99"/>
      <c r="I44" s="100"/>
      <c r="L44" s="99"/>
      <c r="P44" s="99"/>
    </row>
    <row r="45" spans="2:16">
      <c r="B45" s="99"/>
      <c r="F45" s="101"/>
      <c r="G45" s="99"/>
      <c r="H45" s="99"/>
      <c r="I45" s="100"/>
      <c r="L45" s="99"/>
      <c r="P45" s="99"/>
    </row>
    <row r="46" spans="2:16">
      <c r="B46" s="99"/>
      <c r="F46" s="101"/>
      <c r="G46" s="99"/>
      <c r="H46" s="99"/>
      <c r="I46" s="100"/>
      <c r="L46" s="99"/>
      <c r="P46" s="99"/>
    </row>
    <row r="47" spans="2:16">
      <c r="B47" s="99"/>
      <c r="F47" s="101"/>
      <c r="G47" s="99"/>
      <c r="I47" s="99"/>
      <c r="L47" s="99"/>
      <c r="P47" s="99"/>
    </row>
    <row r="48" spans="2:16">
      <c r="B48" s="99"/>
      <c r="F48" s="101"/>
      <c r="G48" s="99"/>
      <c r="L48" s="99"/>
      <c r="P48" s="99"/>
    </row>
    <row r="49" spans="2:16">
      <c r="B49" s="99"/>
      <c r="F49" s="101"/>
      <c r="G49" s="99"/>
      <c r="L49" s="99"/>
      <c r="P49" s="99"/>
    </row>
    <row r="50" spans="2:16">
      <c r="B50" s="99"/>
      <c r="F50" s="101"/>
      <c r="G50" s="99"/>
      <c r="L50" s="99"/>
      <c r="P50" s="99"/>
    </row>
    <row r="51" spans="2:16">
      <c r="B51" s="99"/>
      <c r="F51" s="101"/>
      <c r="G51" s="99"/>
      <c r="L51" s="99"/>
      <c r="P51" s="99"/>
    </row>
    <row r="52" spans="2:16">
      <c r="B52" s="99"/>
      <c r="F52" s="101"/>
      <c r="G52" s="99"/>
      <c r="L52" s="99"/>
      <c r="P52" s="99"/>
    </row>
    <row r="53" spans="2:16">
      <c r="B53" s="99"/>
      <c r="F53" s="101"/>
      <c r="G53" s="99"/>
      <c r="L53" s="99"/>
      <c r="P53" s="99"/>
    </row>
    <row r="54" spans="2:16">
      <c r="B54" s="99"/>
      <c r="F54" s="101"/>
      <c r="G54" s="99"/>
      <c r="L54" s="99"/>
      <c r="P54" s="99"/>
    </row>
    <row r="55" spans="2:16">
      <c r="B55" s="99"/>
      <c r="F55" s="101"/>
      <c r="G55" s="99"/>
      <c r="L55" s="99"/>
      <c r="P55" s="99"/>
    </row>
    <row r="56" spans="2:16">
      <c r="B56" s="99"/>
      <c r="F56" s="101"/>
      <c r="G56" s="99"/>
      <c r="L56" s="99"/>
      <c r="P56" s="99"/>
    </row>
    <row r="57" spans="2:16">
      <c r="B57" s="99"/>
      <c r="F57" s="101"/>
      <c r="G57" s="99"/>
      <c r="L57" s="99"/>
      <c r="P57" s="99"/>
    </row>
    <row r="58" spans="2:16">
      <c r="B58" s="99"/>
      <c r="F58" s="101"/>
      <c r="G58" s="99"/>
      <c r="L58" s="99"/>
      <c r="P58" s="99"/>
    </row>
    <row r="59" spans="2:16">
      <c r="B59" s="99"/>
      <c r="F59" s="101"/>
      <c r="G59" s="99"/>
      <c r="L59" s="99"/>
      <c r="P59" s="99"/>
    </row>
    <row r="60" spans="2:16">
      <c r="B60" s="99"/>
      <c r="F60" s="101"/>
      <c r="G60" s="99"/>
      <c r="L60" s="99"/>
      <c r="P60" s="99"/>
    </row>
    <row r="61" spans="2:16">
      <c r="B61" s="99"/>
      <c r="F61" s="101"/>
      <c r="G61" s="99"/>
      <c r="L61" s="99"/>
      <c r="P61" s="99"/>
    </row>
    <row r="62" spans="2:16">
      <c r="B62" s="99"/>
      <c r="F62" s="101"/>
      <c r="G62" s="99"/>
      <c r="L62" s="99"/>
      <c r="P62" s="99"/>
    </row>
    <row r="63" spans="2:16">
      <c r="B63" s="99"/>
      <c r="F63" s="101"/>
      <c r="G63" s="99"/>
      <c r="L63" s="99"/>
      <c r="P63" s="99"/>
    </row>
    <row r="64" spans="2:16">
      <c r="B64" s="99"/>
      <c r="F64" s="101"/>
      <c r="G64" s="99"/>
      <c r="L64" s="99"/>
      <c r="P64" s="99"/>
    </row>
    <row r="65" spans="2:16">
      <c r="B65" s="99"/>
      <c r="F65" s="101"/>
      <c r="G65" s="99"/>
      <c r="L65" s="99"/>
      <c r="P65" s="99"/>
    </row>
    <row r="66" spans="2:16">
      <c r="B66" s="99"/>
      <c r="F66" s="101"/>
      <c r="G66" s="99"/>
      <c r="L66" s="99"/>
      <c r="P66" s="99"/>
    </row>
    <row r="67" spans="2:16">
      <c r="B67" s="99"/>
      <c r="F67" s="101"/>
      <c r="G67" s="99"/>
      <c r="L67" s="99"/>
      <c r="P67" s="99"/>
    </row>
    <row r="68" spans="2:16">
      <c r="B68" s="99"/>
      <c r="F68" s="101"/>
      <c r="G68" s="99"/>
      <c r="L68" s="99"/>
      <c r="P68" s="99"/>
    </row>
    <row r="69" spans="2:16">
      <c r="B69" s="99"/>
      <c r="F69" s="101"/>
      <c r="G69" s="99"/>
      <c r="L69" s="99"/>
      <c r="P69" s="99"/>
    </row>
    <row r="70" spans="2:16">
      <c r="B70" s="99"/>
      <c r="F70" s="101"/>
      <c r="G70" s="99"/>
      <c r="L70" s="99"/>
      <c r="P70" s="99"/>
    </row>
    <row r="71" spans="2:16">
      <c r="B71" s="99"/>
      <c r="F71" s="101"/>
      <c r="G71" s="99"/>
      <c r="L71" s="99"/>
      <c r="P71" s="99"/>
    </row>
    <row r="72" spans="2:16">
      <c r="B72" s="99"/>
      <c r="F72" s="101"/>
      <c r="G72" s="99"/>
      <c r="L72" s="99"/>
      <c r="P72" s="99"/>
    </row>
    <row r="73" spans="2:16">
      <c r="B73" s="99"/>
      <c r="F73" s="101"/>
      <c r="G73" s="99"/>
      <c r="L73" s="99"/>
      <c r="P73" s="99"/>
    </row>
    <row r="74" spans="2:16">
      <c r="B74" s="99"/>
      <c r="F74" s="101"/>
      <c r="G74" s="99"/>
      <c r="L74" s="99"/>
      <c r="P74" s="99"/>
    </row>
    <row r="75" spans="2:16">
      <c r="B75" s="99"/>
      <c r="F75" s="101"/>
      <c r="G75" s="99"/>
      <c r="L75" s="99"/>
      <c r="P75" s="99"/>
    </row>
    <row r="76" spans="2:16">
      <c r="B76" s="99"/>
      <c r="F76" s="101"/>
      <c r="G76" s="99"/>
      <c r="L76" s="99"/>
      <c r="P76" s="99"/>
    </row>
    <row r="77" spans="2:16">
      <c r="B77" s="99"/>
      <c r="F77" s="101"/>
      <c r="G77" s="99"/>
      <c r="L77" s="99"/>
      <c r="P77" s="99"/>
    </row>
    <row r="78" spans="2:16">
      <c r="B78" s="99"/>
      <c r="F78" s="101"/>
      <c r="G78" s="99"/>
      <c r="L78" s="99"/>
      <c r="P78" s="99"/>
    </row>
    <row r="79" spans="2:16">
      <c r="B79" s="99"/>
      <c r="F79" s="101"/>
      <c r="G79" s="99"/>
      <c r="L79" s="99"/>
      <c r="P79" s="99"/>
    </row>
    <row r="80" spans="2:16">
      <c r="B80" s="99"/>
      <c r="F80" s="101"/>
      <c r="G80" s="99"/>
      <c r="L80" s="99"/>
      <c r="P80" s="99"/>
    </row>
    <row r="81" spans="2:16">
      <c r="B81" s="99"/>
      <c r="F81" s="101"/>
      <c r="G81" s="99"/>
      <c r="L81" s="99"/>
      <c r="P81" s="99"/>
    </row>
    <row r="82" spans="2:16">
      <c r="B82" s="99"/>
      <c r="F82" s="101"/>
      <c r="G82" s="99"/>
      <c r="L82" s="99"/>
      <c r="P82" s="99"/>
    </row>
    <row r="83" spans="2:16">
      <c r="B83" s="99"/>
      <c r="F83" s="101"/>
      <c r="G83" s="99"/>
      <c r="L83" s="99"/>
      <c r="P83" s="99"/>
    </row>
    <row r="84" spans="2:16">
      <c r="B84" s="99"/>
      <c r="F84" s="101"/>
      <c r="G84" s="99"/>
      <c r="L84" s="99"/>
      <c r="P84" s="99"/>
    </row>
    <row r="85" spans="2:16">
      <c r="B85" s="99"/>
      <c r="F85" s="101"/>
      <c r="G85" s="99"/>
      <c r="L85" s="99"/>
      <c r="P85" s="99"/>
    </row>
    <row r="86" spans="2:16">
      <c r="B86" s="99"/>
      <c r="F86" s="101"/>
      <c r="G86" s="99"/>
      <c r="L86" s="99"/>
      <c r="P86" s="99"/>
    </row>
    <row r="87" spans="2:16">
      <c r="B87" s="99"/>
      <c r="F87" s="101"/>
      <c r="G87" s="99"/>
      <c r="L87" s="99"/>
      <c r="P87" s="99"/>
    </row>
    <row r="88" spans="2:16">
      <c r="B88" s="99"/>
      <c r="F88" s="101"/>
      <c r="G88" s="99"/>
      <c r="L88" s="99"/>
      <c r="P88" s="99"/>
    </row>
    <row r="89" spans="2:16">
      <c r="B89" s="99"/>
      <c r="F89" s="101"/>
      <c r="G89" s="99"/>
      <c r="L89" s="99"/>
      <c r="P89" s="99"/>
    </row>
    <row r="90" spans="2:16">
      <c r="B90" s="99"/>
      <c r="F90" s="101"/>
      <c r="G90" s="99"/>
      <c r="L90" s="99"/>
      <c r="P90" s="99"/>
    </row>
    <row r="91" spans="2:16">
      <c r="B91" s="99"/>
      <c r="F91" s="101"/>
      <c r="G91" s="99"/>
      <c r="L91" s="99"/>
      <c r="P91" s="99"/>
    </row>
    <row r="92" spans="2:16">
      <c r="B92" s="99"/>
      <c r="F92" s="101"/>
      <c r="G92" s="99"/>
      <c r="L92" s="99"/>
      <c r="P92" s="99"/>
    </row>
    <row r="93" spans="2:16">
      <c r="B93" s="99"/>
      <c r="F93" s="101"/>
      <c r="G93" s="99"/>
      <c r="L93" s="99"/>
      <c r="P93" s="99"/>
    </row>
    <row r="94" spans="2:16">
      <c r="B94" s="99"/>
      <c r="F94" s="101"/>
      <c r="G94" s="99"/>
      <c r="L94" s="99"/>
      <c r="P94" s="99"/>
    </row>
    <row r="95" spans="2:16">
      <c r="B95" s="99"/>
      <c r="F95" s="101"/>
      <c r="G95" s="99"/>
      <c r="L95" s="99"/>
      <c r="P95" s="99"/>
    </row>
    <row r="96" spans="2:16">
      <c r="B96" s="99"/>
      <c r="F96" s="101"/>
      <c r="G96" s="99"/>
      <c r="L96" s="99"/>
      <c r="P96" s="99"/>
    </row>
    <row r="97" spans="2:16">
      <c r="B97" s="99"/>
      <c r="F97" s="101"/>
      <c r="G97" s="99"/>
      <c r="L97" s="99"/>
      <c r="P97" s="99"/>
    </row>
    <row r="98" spans="2:16">
      <c r="B98" s="99"/>
      <c r="F98" s="101"/>
      <c r="G98" s="99"/>
      <c r="L98" s="99"/>
      <c r="P98" s="99"/>
    </row>
    <row r="99" spans="2:16">
      <c r="B99" s="99"/>
      <c r="F99" s="101"/>
      <c r="G99" s="99"/>
      <c r="L99" s="99"/>
      <c r="P99" s="99"/>
    </row>
    <row r="100" spans="2:16">
      <c r="B100" s="99"/>
      <c r="F100" s="101"/>
      <c r="G100" s="99"/>
      <c r="L100" s="99"/>
      <c r="P100" s="99"/>
    </row>
    <row r="101" spans="2:16">
      <c r="B101" s="99"/>
      <c r="F101" s="101"/>
      <c r="G101" s="99"/>
      <c r="L101" s="99"/>
      <c r="P101" s="99"/>
    </row>
    <row r="102" spans="2:16">
      <c r="B102" s="99"/>
      <c r="F102" s="101"/>
      <c r="G102" s="99"/>
      <c r="L102" s="99"/>
      <c r="P102" s="99"/>
    </row>
    <row r="103" spans="2:16">
      <c r="B103" s="99"/>
      <c r="F103" s="101"/>
      <c r="G103" s="99"/>
      <c r="L103" s="99"/>
      <c r="P103" s="99"/>
    </row>
    <row r="104" spans="2:16">
      <c r="B104" s="99"/>
      <c r="F104" s="101"/>
      <c r="G104" s="99"/>
      <c r="L104" s="99"/>
      <c r="P104" s="99"/>
    </row>
    <row r="105" spans="2:16">
      <c r="B105" s="99"/>
      <c r="F105" s="101"/>
      <c r="G105" s="99"/>
      <c r="L105" s="99"/>
      <c r="P105" s="99"/>
    </row>
    <row r="106" spans="2:16">
      <c r="B106" s="99"/>
      <c r="F106" s="101"/>
      <c r="G106" s="99"/>
      <c r="L106" s="99"/>
      <c r="P106" s="99"/>
    </row>
    <row r="107" spans="2:16">
      <c r="B107" s="99"/>
      <c r="F107" s="101"/>
      <c r="G107" s="99"/>
      <c r="L107" s="99"/>
      <c r="P107" s="99"/>
    </row>
    <row r="108" spans="2:16">
      <c r="B108" s="99"/>
      <c r="F108" s="101"/>
      <c r="G108" s="99"/>
      <c r="L108" s="99"/>
      <c r="P108" s="99"/>
    </row>
    <row r="109" spans="2:16">
      <c r="B109" s="99"/>
      <c r="F109" s="101"/>
      <c r="G109" s="99"/>
      <c r="L109" s="99"/>
      <c r="P109" s="99"/>
    </row>
    <row r="110" spans="2:16">
      <c r="B110" s="99"/>
      <c r="F110" s="101"/>
      <c r="G110" s="99"/>
      <c r="L110" s="99"/>
      <c r="P110" s="99"/>
    </row>
    <row r="111" spans="2:16">
      <c r="B111" s="99"/>
      <c r="F111" s="101"/>
      <c r="G111" s="99"/>
      <c r="L111" s="99"/>
      <c r="P111" s="99"/>
    </row>
    <row r="112" spans="2:16">
      <c r="B112" s="99"/>
      <c r="F112" s="101"/>
      <c r="G112" s="99"/>
      <c r="L112" s="99"/>
      <c r="P112" s="99"/>
    </row>
    <row r="113" spans="2:16">
      <c r="B113" s="99"/>
      <c r="F113" s="101"/>
      <c r="G113" s="99"/>
      <c r="L113" s="99"/>
      <c r="P113" s="99"/>
    </row>
    <row r="114" spans="2:16">
      <c r="B114" s="99"/>
      <c r="F114" s="101"/>
      <c r="G114" s="99"/>
      <c r="L114" s="99"/>
      <c r="P114" s="99"/>
    </row>
    <row r="115" spans="2:16">
      <c r="B115" s="99"/>
      <c r="F115" s="101"/>
      <c r="G115" s="99"/>
      <c r="L115" s="99"/>
      <c r="P115" s="99"/>
    </row>
    <row r="116" spans="2:16">
      <c r="B116" s="99"/>
      <c r="F116" s="101"/>
      <c r="G116" s="99"/>
      <c r="L116" s="99"/>
      <c r="P116" s="99"/>
    </row>
    <row r="117" spans="2:16">
      <c r="B117" s="99"/>
      <c r="F117" s="101"/>
      <c r="G117" s="99"/>
      <c r="L117" s="99"/>
      <c r="P117" s="99"/>
    </row>
    <row r="118" spans="2:16">
      <c r="B118" s="99"/>
      <c r="F118" s="101"/>
      <c r="G118" s="99"/>
      <c r="L118" s="99"/>
      <c r="P118" s="99"/>
    </row>
    <row r="119" spans="2:16">
      <c r="B119" s="99"/>
      <c r="F119" s="101"/>
      <c r="G119" s="99"/>
      <c r="L119" s="99"/>
      <c r="P119" s="99"/>
    </row>
    <row r="120" spans="2:16">
      <c r="B120" s="99"/>
      <c r="F120" s="101"/>
      <c r="G120" s="99"/>
      <c r="L120" s="99"/>
      <c r="P120" s="99"/>
    </row>
    <row r="121" spans="2:16">
      <c r="B121" s="99"/>
      <c r="F121" s="101"/>
      <c r="G121" s="99"/>
      <c r="L121" s="99"/>
      <c r="P121" s="99"/>
    </row>
    <row r="122" spans="2:16">
      <c r="B122" s="99"/>
      <c r="F122" s="101"/>
      <c r="G122" s="99"/>
      <c r="L122" s="99"/>
      <c r="P122" s="99"/>
    </row>
    <row r="123" spans="2:16">
      <c r="B123" s="99"/>
      <c r="F123" s="101"/>
      <c r="G123" s="99"/>
      <c r="L123" s="99"/>
      <c r="P123" s="99"/>
    </row>
    <row r="124" spans="2:16">
      <c r="B124" s="99"/>
      <c r="F124" s="101"/>
      <c r="G124" s="99"/>
      <c r="L124" s="99"/>
      <c r="P124" s="99"/>
    </row>
    <row r="125" spans="2:16">
      <c r="B125" s="99"/>
      <c r="F125" s="101"/>
      <c r="G125" s="99"/>
      <c r="L125" s="99"/>
      <c r="P125" s="99"/>
    </row>
    <row r="126" spans="2:16">
      <c r="B126" s="99"/>
      <c r="F126" s="101"/>
      <c r="G126" s="99"/>
      <c r="L126" s="99"/>
      <c r="P126" s="99"/>
    </row>
    <row r="127" spans="2:16">
      <c r="B127" s="99"/>
      <c r="F127" s="101"/>
      <c r="G127" s="99"/>
      <c r="L127" s="99"/>
      <c r="P127" s="99"/>
    </row>
    <row r="128" spans="2:16">
      <c r="B128" s="99"/>
      <c r="F128" s="101"/>
      <c r="G128" s="99"/>
      <c r="L128" s="99"/>
      <c r="P128" s="99"/>
    </row>
    <row r="129" spans="2:16">
      <c r="B129" s="99"/>
      <c r="F129" s="101"/>
      <c r="G129" s="99"/>
      <c r="L129" s="99"/>
      <c r="P129" s="99"/>
    </row>
    <row r="130" spans="2:16">
      <c r="B130" s="99"/>
      <c r="F130" s="101"/>
      <c r="G130" s="99"/>
      <c r="L130" s="99"/>
      <c r="P130" s="99"/>
    </row>
    <row r="131" spans="2:16">
      <c r="B131" s="99"/>
      <c r="F131" s="101"/>
      <c r="G131" s="99"/>
      <c r="L131" s="99"/>
      <c r="P131" s="99"/>
    </row>
    <row r="132" spans="2:16">
      <c r="B132" s="99"/>
      <c r="F132" s="101"/>
      <c r="G132" s="99"/>
      <c r="L132" s="99"/>
      <c r="P132" s="99"/>
    </row>
    <row r="133" spans="2:16">
      <c r="B133" s="99"/>
      <c r="F133" s="101"/>
      <c r="G133" s="99"/>
      <c r="L133" s="99"/>
      <c r="P133" s="99"/>
    </row>
    <row r="134" spans="2:16">
      <c r="B134" s="99"/>
      <c r="F134" s="101"/>
      <c r="G134" s="99"/>
      <c r="L134" s="99"/>
      <c r="P134" s="99"/>
    </row>
    <row r="135" spans="2:16">
      <c r="B135" s="99"/>
      <c r="F135" s="101"/>
      <c r="G135" s="99"/>
      <c r="L135" s="99"/>
      <c r="P135" s="99"/>
    </row>
    <row r="136" spans="2:16">
      <c r="B136" s="99"/>
      <c r="F136" s="101"/>
      <c r="G136" s="99"/>
      <c r="L136" s="99"/>
      <c r="P136" s="99"/>
    </row>
    <row r="137" spans="2:16">
      <c r="B137" s="99"/>
      <c r="F137" s="101"/>
      <c r="G137" s="99"/>
      <c r="L137" s="99"/>
      <c r="P137" s="99"/>
    </row>
    <row r="138" spans="2:16">
      <c r="B138" s="99"/>
      <c r="F138" s="101"/>
      <c r="G138" s="99"/>
      <c r="L138" s="99"/>
      <c r="P138" s="99"/>
    </row>
    <row r="139" spans="2:16">
      <c r="B139" s="99"/>
      <c r="F139" s="101"/>
      <c r="G139" s="99"/>
      <c r="L139" s="99"/>
      <c r="P139" s="99"/>
    </row>
    <row r="140" spans="2:16">
      <c r="B140" s="99"/>
      <c r="F140" s="101"/>
      <c r="G140" s="99"/>
      <c r="L140" s="99"/>
      <c r="P140" s="99"/>
    </row>
    <row r="141" spans="2:16">
      <c r="B141" s="99"/>
      <c r="F141" s="101"/>
      <c r="G141" s="99"/>
      <c r="L141" s="99"/>
      <c r="P141" s="99"/>
    </row>
    <row r="142" spans="2:16">
      <c r="B142" s="99"/>
      <c r="F142" s="101"/>
      <c r="G142" s="99"/>
      <c r="L142" s="99"/>
      <c r="P142" s="99"/>
    </row>
    <row r="143" spans="2:16">
      <c r="B143" s="99"/>
      <c r="F143" s="101"/>
      <c r="G143" s="99"/>
      <c r="L143" s="99"/>
      <c r="P143" s="99"/>
    </row>
    <row r="144" spans="2:16">
      <c r="B144" s="99"/>
      <c r="F144" s="101"/>
      <c r="G144" s="99"/>
      <c r="L144" s="99"/>
      <c r="P144" s="99"/>
    </row>
    <row r="145" spans="2:16">
      <c r="B145" s="99"/>
      <c r="F145" s="101"/>
      <c r="G145" s="99"/>
      <c r="L145" s="99"/>
      <c r="P145" s="99"/>
    </row>
    <row r="146" spans="2:16">
      <c r="B146" s="99"/>
      <c r="F146" s="101"/>
      <c r="G146" s="99"/>
      <c r="L146" s="99"/>
      <c r="P146" s="99"/>
    </row>
    <row r="147" spans="2:16">
      <c r="B147" s="99"/>
      <c r="F147" s="101"/>
      <c r="G147" s="99"/>
      <c r="L147" s="99"/>
      <c r="P147" s="99"/>
    </row>
    <row r="148" spans="2:16">
      <c r="B148" s="99"/>
      <c r="F148" s="101"/>
      <c r="G148" s="99"/>
      <c r="L148" s="99"/>
      <c r="P148" s="99"/>
    </row>
    <row r="149" spans="2:16">
      <c r="B149" s="99"/>
      <c r="F149" s="101"/>
      <c r="G149" s="99"/>
      <c r="L149" s="99"/>
      <c r="P149" s="99"/>
    </row>
    <row r="150" spans="2:16">
      <c r="B150" s="99"/>
      <c r="F150" s="101"/>
      <c r="G150" s="99"/>
      <c r="L150" s="99"/>
      <c r="P150" s="99"/>
    </row>
    <row r="151" spans="2:16">
      <c r="B151" s="99"/>
      <c r="F151" s="101"/>
      <c r="G151" s="99"/>
      <c r="L151" s="99"/>
      <c r="P151" s="99"/>
    </row>
    <row r="152" spans="2:16">
      <c r="B152" s="99"/>
      <c r="F152" s="101"/>
      <c r="G152" s="99"/>
      <c r="L152" s="99"/>
      <c r="P152" s="99"/>
    </row>
    <row r="153" spans="2:16">
      <c r="B153" s="99"/>
      <c r="F153" s="101"/>
      <c r="G153" s="99"/>
      <c r="L153" s="99"/>
      <c r="P153" s="99"/>
    </row>
    <row r="154" spans="2:16">
      <c r="B154" s="99"/>
      <c r="F154" s="101"/>
      <c r="G154" s="99"/>
      <c r="L154" s="99"/>
      <c r="P154" s="99"/>
    </row>
    <row r="155" spans="2:16">
      <c r="B155" s="99"/>
      <c r="F155" s="101"/>
      <c r="G155" s="99"/>
      <c r="L155" s="99"/>
      <c r="P155" s="99"/>
    </row>
    <row r="156" spans="2:16">
      <c r="B156" s="99"/>
      <c r="F156" s="101"/>
      <c r="G156" s="99"/>
      <c r="L156" s="99"/>
      <c r="P156" s="99"/>
    </row>
    <row r="157" spans="2:16">
      <c r="B157" s="99"/>
      <c r="F157" s="101"/>
      <c r="G157" s="99"/>
      <c r="L157" s="99"/>
      <c r="P157" s="99"/>
    </row>
    <row r="158" spans="2:16">
      <c r="B158" s="99"/>
      <c r="F158" s="101"/>
      <c r="G158" s="99"/>
      <c r="L158" s="99"/>
      <c r="P158" s="99"/>
    </row>
    <row r="159" spans="2:16">
      <c r="B159" s="99"/>
      <c r="F159" s="101"/>
      <c r="G159" s="99"/>
      <c r="L159" s="99"/>
      <c r="P159" s="99"/>
    </row>
    <row r="160" spans="2:16">
      <c r="B160" s="99"/>
      <c r="F160" s="101"/>
      <c r="G160" s="99"/>
      <c r="L160" s="99"/>
      <c r="P160" s="99"/>
    </row>
    <row r="161" spans="2:16">
      <c r="B161" s="99"/>
      <c r="F161" s="101"/>
      <c r="G161" s="99"/>
      <c r="L161" s="99"/>
      <c r="P161" s="99"/>
    </row>
    <row r="162" spans="2:16">
      <c r="B162" s="99"/>
      <c r="F162" s="101"/>
      <c r="G162" s="99"/>
      <c r="L162" s="99"/>
      <c r="P162" s="99"/>
    </row>
    <row r="163" spans="2:16">
      <c r="B163" s="99"/>
      <c r="F163" s="101"/>
      <c r="G163" s="99"/>
      <c r="L163" s="99"/>
      <c r="P163" s="99"/>
    </row>
    <row r="164" spans="2:16">
      <c r="B164" s="99"/>
      <c r="F164" s="101"/>
      <c r="G164" s="99"/>
      <c r="L164" s="99"/>
      <c r="P164" s="99"/>
    </row>
    <row r="165" spans="2:16">
      <c r="B165" s="99"/>
      <c r="F165" s="101"/>
      <c r="G165" s="99"/>
      <c r="L165" s="99"/>
      <c r="P165" s="99"/>
    </row>
    <row r="166" spans="2:16">
      <c r="B166" s="99"/>
      <c r="F166" s="101"/>
      <c r="G166" s="99"/>
      <c r="L166" s="99"/>
      <c r="P166" s="99"/>
    </row>
    <row r="167" spans="2:16">
      <c r="B167" s="99"/>
      <c r="F167" s="101"/>
      <c r="G167" s="99"/>
      <c r="L167" s="99"/>
      <c r="P167" s="99"/>
    </row>
    <row r="168" spans="2:16">
      <c r="B168" s="99"/>
      <c r="F168" s="101"/>
      <c r="G168" s="99"/>
      <c r="L168" s="99"/>
      <c r="P168" s="99"/>
    </row>
    <row r="169" spans="2:16">
      <c r="B169" s="99"/>
      <c r="F169" s="101"/>
      <c r="G169" s="99"/>
      <c r="L169" s="99"/>
      <c r="P169" s="99"/>
    </row>
    <row r="170" spans="2:16">
      <c r="B170" s="99"/>
      <c r="F170" s="101"/>
      <c r="G170" s="99"/>
      <c r="L170" s="99"/>
      <c r="P170" s="99"/>
    </row>
    <row r="171" spans="2:16">
      <c r="B171" s="99"/>
      <c r="F171" s="101"/>
      <c r="G171" s="99"/>
      <c r="L171" s="99"/>
      <c r="P171" s="99"/>
    </row>
    <row r="172" spans="2:16">
      <c r="B172" s="99"/>
      <c r="F172" s="101"/>
      <c r="G172" s="99"/>
      <c r="L172" s="99"/>
      <c r="P172" s="99"/>
    </row>
    <row r="173" spans="2:16">
      <c r="B173" s="99"/>
      <c r="F173" s="101"/>
      <c r="G173" s="99"/>
      <c r="L173" s="99"/>
      <c r="P173" s="99"/>
    </row>
    <row r="174" spans="2:16">
      <c r="B174" s="99"/>
      <c r="F174" s="101"/>
      <c r="G174" s="99"/>
      <c r="L174" s="99"/>
      <c r="P174" s="99"/>
    </row>
    <row r="175" spans="2:16">
      <c r="B175" s="99"/>
      <c r="F175" s="101"/>
      <c r="G175" s="99"/>
      <c r="L175" s="99"/>
      <c r="P175" s="99"/>
    </row>
    <row r="176" spans="2:16">
      <c r="B176" s="99"/>
      <c r="F176" s="101"/>
      <c r="G176" s="99"/>
      <c r="L176" s="99"/>
      <c r="P176" s="99"/>
    </row>
    <row r="177" spans="2:16">
      <c r="B177" s="99"/>
      <c r="F177" s="101"/>
      <c r="G177" s="99"/>
      <c r="L177" s="99"/>
      <c r="P177" s="99"/>
    </row>
    <row r="178" spans="2:16">
      <c r="B178" s="99"/>
      <c r="F178" s="101"/>
      <c r="G178" s="99"/>
      <c r="L178" s="99"/>
      <c r="P178" s="99"/>
    </row>
    <row r="179" spans="2:16">
      <c r="B179" s="99"/>
      <c r="F179" s="101"/>
      <c r="G179" s="99"/>
      <c r="L179" s="99"/>
      <c r="P179" s="99"/>
    </row>
    <row r="180" spans="2:16">
      <c r="B180" s="99"/>
      <c r="F180" s="101"/>
      <c r="G180" s="99"/>
      <c r="L180" s="99"/>
      <c r="P180" s="99"/>
    </row>
    <row r="181" spans="2:16">
      <c r="B181" s="99"/>
      <c r="F181" s="101"/>
      <c r="G181" s="99"/>
      <c r="L181" s="99"/>
      <c r="P181" s="99"/>
    </row>
    <row r="182" spans="2:16">
      <c r="B182" s="99"/>
      <c r="F182" s="101"/>
      <c r="G182" s="99"/>
      <c r="L182" s="99"/>
      <c r="P182" s="99"/>
    </row>
    <row r="183" spans="2:16">
      <c r="B183" s="99"/>
      <c r="F183" s="101"/>
      <c r="G183" s="99"/>
      <c r="L183" s="99"/>
      <c r="P183" s="99"/>
    </row>
    <row r="184" spans="2:16">
      <c r="B184" s="99"/>
      <c r="F184" s="101"/>
      <c r="G184" s="99"/>
      <c r="L184" s="99"/>
      <c r="P184" s="99"/>
    </row>
    <row r="185" spans="2:16">
      <c r="B185" s="99"/>
      <c r="F185" s="101"/>
      <c r="G185" s="99"/>
      <c r="L185" s="99"/>
      <c r="P185" s="99"/>
    </row>
    <row r="186" spans="2:16">
      <c r="B186" s="99"/>
      <c r="F186" s="101"/>
      <c r="G186" s="99"/>
      <c r="L186" s="99"/>
      <c r="P186" s="99"/>
    </row>
    <row r="187" spans="2:16">
      <c r="B187" s="99"/>
      <c r="F187" s="101"/>
      <c r="G187" s="99"/>
      <c r="L187" s="99"/>
      <c r="P187" s="99"/>
    </row>
    <row r="188" spans="2:16">
      <c r="B188" s="99"/>
      <c r="F188" s="101"/>
      <c r="G188" s="99"/>
      <c r="L188" s="99"/>
      <c r="P188" s="99"/>
    </row>
    <row r="189" spans="2:16">
      <c r="B189" s="99"/>
      <c r="F189" s="101"/>
      <c r="G189" s="99"/>
      <c r="L189" s="99"/>
      <c r="P189" s="99"/>
    </row>
    <row r="190" spans="2:16">
      <c r="B190" s="99"/>
      <c r="F190" s="101"/>
      <c r="G190" s="99"/>
      <c r="L190" s="99"/>
      <c r="P190" s="99"/>
    </row>
    <row r="191" spans="2:16">
      <c r="B191" s="99"/>
      <c r="F191" s="101"/>
      <c r="G191" s="99"/>
      <c r="L191" s="99"/>
      <c r="P191" s="99"/>
    </row>
    <row r="192" spans="2:16">
      <c r="B192" s="99"/>
      <c r="F192" s="101"/>
      <c r="G192" s="99"/>
      <c r="L192" s="99"/>
      <c r="P192" s="99"/>
    </row>
    <row r="193" spans="2:16">
      <c r="B193" s="99"/>
      <c r="F193" s="101"/>
      <c r="G193" s="99"/>
      <c r="L193" s="99"/>
      <c r="P193" s="99"/>
    </row>
    <row r="194" spans="2:16">
      <c r="B194" s="99"/>
      <c r="F194" s="101"/>
      <c r="G194" s="99"/>
      <c r="L194" s="99"/>
      <c r="P194" s="99"/>
    </row>
    <row r="195" spans="2:16">
      <c r="B195" s="99"/>
      <c r="F195" s="101"/>
      <c r="G195" s="99"/>
      <c r="L195" s="99"/>
      <c r="P195" s="99"/>
    </row>
    <row r="196" spans="2:16">
      <c r="B196" s="99"/>
      <c r="F196" s="101"/>
      <c r="G196" s="99"/>
      <c r="L196" s="99"/>
      <c r="P196" s="99"/>
    </row>
    <row r="197" spans="2:16">
      <c r="B197" s="99"/>
      <c r="F197" s="101"/>
      <c r="G197" s="99"/>
      <c r="L197" s="99"/>
      <c r="P197" s="99"/>
    </row>
    <row r="198" spans="2:16">
      <c r="B198" s="99"/>
      <c r="F198" s="101"/>
      <c r="G198" s="99"/>
      <c r="L198" s="99"/>
      <c r="P198" s="99"/>
    </row>
    <row r="199" spans="2:16">
      <c r="B199" s="99"/>
      <c r="F199" s="101"/>
      <c r="G199" s="99"/>
      <c r="L199" s="99"/>
      <c r="P199" s="99"/>
    </row>
    <row r="200" spans="2:16">
      <c r="B200" s="99"/>
      <c r="F200" s="101"/>
      <c r="G200" s="99"/>
      <c r="L200" s="99"/>
      <c r="P200" s="99"/>
    </row>
    <row r="201" spans="2:16">
      <c r="B201" s="99"/>
      <c r="F201" s="101"/>
      <c r="G201" s="99"/>
      <c r="L201" s="99"/>
      <c r="P201" s="99"/>
    </row>
    <row r="202" spans="2:16">
      <c r="B202" s="99"/>
      <c r="F202" s="101"/>
      <c r="G202" s="99"/>
      <c r="L202" s="99"/>
      <c r="P202" s="99"/>
    </row>
    <row r="203" spans="2:16">
      <c r="B203" s="99"/>
      <c r="F203" s="101"/>
      <c r="G203" s="99"/>
      <c r="L203" s="99"/>
      <c r="P203" s="99"/>
    </row>
    <row r="204" spans="2:16">
      <c r="B204" s="99"/>
      <c r="F204" s="101"/>
      <c r="G204" s="99"/>
      <c r="L204" s="99"/>
      <c r="P204" s="99"/>
    </row>
    <row r="205" spans="2:16">
      <c r="B205" s="99"/>
      <c r="F205" s="101"/>
      <c r="G205" s="99"/>
      <c r="L205" s="99"/>
      <c r="P205" s="99"/>
    </row>
    <row r="206" spans="2:16">
      <c r="B206" s="99"/>
      <c r="F206" s="101"/>
      <c r="G206" s="99"/>
      <c r="L206" s="99"/>
      <c r="P206" s="99"/>
    </row>
    <row r="207" spans="2:16">
      <c r="B207" s="99"/>
      <c r="F207" s="101"/>
      <c r="G207" s="99"/>
      <c r="L207" s="99"/>
      <c r="P207" s="99"/>
    </row>
    <row r="208" spans="2:16">
      <c r="B208" s="99"/>
      <c r="F208" s="101"/>
      <c r="G208" s="99"/>
      <c r="L208" s="99"/>
      <c r="P208" s="99"/>
    </row>
    <row r="209" spans="2:16">
      <c r="B209" s="99"/>
      <c r="F209" s="101"/>
      <c r="G209" s="99"/>
      <c r="L209" s="99"/>
      <c r="P209" s="99"/>
    </row>
    <row r="210" spans="2:16">
      <c r="B210" s="99"/>
      <c r="F210" s="101"/>
      <c r="G210" s="99"/>
      <c r="L210" s="99"/>
      <c r="P210" s="99"/>
    </row>
    <row r="211" spans="2:16">
      <c r="B211" s="99"/>
      <c r="F211" s="101"/>
      <c r="G211" s="99"/>
      <c r="L211" s="99"/>
      <c r="P211" s="99"/>
    </row>
    <row r="212" spans="2:16">
      <c r="B212" s="99"/>
      <c r="F212" s="101"/>
      <c r="G212" s="99"/>
      <c r="L212" s="99"/>
      <c r="P212" s="99"/>
    </row>
    <row r="213" spans="2:16">
      <c r="B213" s="99"/>
      <c r="F213" s="101"/>
      <c r="G213" s="99"/>
      <c r="L213" s="99"/>
      <c r="P213" s="99"/>
    </row>
    <row r="214" spans="2:16">
      <c r="B214" s="99"/>
      <c r="F214" s="101"/>
      <c r="G214" s="99"/>
      <c r="L214" s="99"/>
      <c r="P214" s="99"/>
    </row>
    <row r="215" spans="2:16">
      <c r="B215" s="99"/>
      <c r="F215" s="101"/>
      <c r="G215" s="99"/>
      <c r="L215" s="99"/>
      <c r="P215" s="99"/>
    </row>
    <row r="216" spans="2:16">
      <c r="B216" s="99"/>
      <c r="F216" s="101"/>
      <c r="G216" s="99"/>
      <c r="L216" s="99"/>
      <c r="P216" s="99"/>
    </row>
    <row r="217" spans="2:16">
      <c r="B217" s="99"/>
      <c r="F217" s="101"/>
      <c r="G217" s="99"/>
      <c r="L217" s="99"/>
      <c r="P217" s="99"/>
    </row>
    <row r="218" spans="2:16">
      <c r="B218" s="99"/>
      <c r="F218" s="101"/>
      <c r="G218" s="99"/>
      <c r="L218" s="99"/>
      <c r="P218" s="99"/>
    </row>
    <row r="219" spans="2:16">
      <c r="B219" s="99"/>
      <c r="F219" s="101"/>
      <c r="G219" s="99"/>
      <c r="L219" s="99"/>
      <c r="P219" s="99"/>
    </row>
    <row r="220" spans="2:16">
      <c r="B220" s="99"/>
      <c r="F220" s="101"/>
      <c r="G220" s="99"/>
      <c r="L220" s="99"/>
      <c r="P220" s="99"/>
    </row>
    <row r="221" spans="2:16">
      <c r="B221" s="99"/>
      <c r="F221" s="101"/>
      <c r="G221" s="99"/>
      <c r="L221" s="99"/>
      <c r="P221" s="99"/>
    </row>
    <row r="222" spans="2:16">
      <c r="B222" s="99"/>
      <c r="F222" s="101"/>
      <c r="G222" s="99"/>
      <c r="L222" s="99"/>
      <c r="P222" s="99"/>
    </row>
    <row r="223" spans="2:16">
      <c r="B223" s="99"/>
      <c r="F223" s="101"/>
      <c r="G223" s="99"/>
      <c r="L223" s="99"/>
      <c r="P223" s="99"/>
    </row>
    <row r="224" spans="2:16">
      <c r="B224" s="99"/>
      <c r="F224" s="101"/>
      <c r="G224" s="99"/>
      <c r="L224" s="99"/>
      <c r="P224" s="99"/>
    </row>
    <row r="225" spans="2:16">
      <c r="B225" s="99"/>
      <c r="F225" s="101"/>
      <c r="G225" s="99"/>
      <c r="L225" s="99"/>
      <c r="P225" s="99"/>
    </row>
    <row r="226" spans="2:16">
      <c r="B226" s="99"/>
      <c r="F226" s="101"/>
      <c r="G226" s="99"/>
      <c r="L226" s="99"/>
      <c r="P226" s="99"/>
    </row>
    <row r="227" spans="2:16">
      <c r="B227" s="99"/>
      <c r="F227" s="101"/>
      <c r="G227" s="99"/>
      <c r="L227" s="99"/>
      <c r="P227" s="99"/>
    </row>
    <row r="228" spans="2:16">
      <c r="B228" s="99"/>
      <c r="F228" s="101"/>
      <c r="G228" s="99"/>
      <c r="L228" s="99"/>
      <c r="P228" s="99"/>
    </row>
    <row r="229" spans="2:16">
      <c r="B229" s="99"/>
      <c r="F229" s="101"/>
      <c r="G229" s="99"/>
      <c r="L229" s="99"/>
      <c r="P229" s="99"/>
    </row>
    <row r="230" spans="2:16">
      <c r="B230" s="99"/>
      <c r="F230" s="101"/>
      <c r="G230" s="99"/>
      <c r="L230" s="99"/>
      <c r="P230" s="99"/>
    </row>
    <row r="231" spans="2:16">
      <c r="B231" s="99"/>
      <c r="F231" s="101"/>
      <c r="G231" s="99"/>
      <c r="L231" s="99"/>
      <c r="P231" s="99"/>
    </row>
    <row r="232" spans="2:16">
      <c r="B232" s="99"/>
      <c r="F232" s="101"/>
      <c r="G232" s="99"/>
      <c r="L232" s="99"/>
      <c r="P232" s="99"/>
    </row>
    <row r="233" spans="2:16">
      <c r="B233" s="99"/>
      <c r="F233" s="101"/>
      <c r="G233" s="99"/>
      <c r="L233" s="99"/>
      <c r="P233" s="99"/>
    </row>
    <row r="234" spans="2:16">
      <c r="B234" s="99"/>
      <c r="F234" s="101"/>
      <c r="G234" s="99"/>
      <c r="L234" s="99"/>
      <c r="P234" s="99"/>
    </row>
    <row r="235" spans="2:16">
      <c r="B235" s="99"/>
      <c r="F235" s="101"/>
      <c r="G235" s="99"/>
      <c r="L235" s="99"/>
      <c r="P235" s="99"/>
    </row>
    <row r="236" spans="2:16">
      <c r="B236" s="99"/>
      <c r="F236" s="101"/>
      <c r="G236" s="99"/>
      <c r="L236" s="99"/>
      <c r="P236" s="99"/>
    </row>
    <row r="237" spans="2:16">
      <c r="B237" s="99"/>
      <c r="F237" s="101"/>
      <c r="G237" s="99"/>
      <c r="L237" s="99"/>
      <c r="P237" s="99"/>
    </row>
    <row r="238" spans="2:16">
      <c r="B238" s="99"/>
      <c r="F238" s="101"/>
      <c r="G238" s="99"/>
      <c r="L238" s="99"/>
      <c r="P238" s="99"/>
    </row>
    <row r="239" spans="2:16">
      <c r="B239" s="99"/>
      <c r="F239" s="101"/>
      <c r="G239" s="99"/>
      <c r="L239" s="99"/>
      <c r="P239" s="99"/>
    </row>
    <row r="240" spans="2:16">
      <c r="B240" s="99"/>
      <c r="F240" s="101"/>
      <c r="G240" s="99"/>
      <c r="L240" s="99"/>
      <c r="P240" s="99"/>
    </row>
    <row r="241" spans="2:16">
      <c r="B241" s="99"/>
      <c r="F241" s="101"/>
      <c r="G241" s="99"/>
      <c r="L241" s="99"/>
      <c r="P241" s="99"/>
    </row>
    <row r="242" spans="2:16">
      <c r="B242" s="99"/>
      <c r="F242" s="101"/>
      <c r="G242" s="99"/>
      <c r="L242" s="99"/>
      <c r="P242" s="99"/>
    </row>
    <row r="243" spans="2:16">
      <c r="B243" s="99"/>
      <c r="F243" s="101"/>
      <c r="G243" s="99"/>
      <c r="L243" s="99"/>
      <c r="P243" s="99"/>
    </row>
    <row r="244" spans="2:16">
      <c r="B244" s="99"/>
      <c r="F244" s="101"/>
      <c r="G244" s="99"/>
      <c r="L244" s="99"/>
      <c r="P244" s="99"/>
    </row>
    <row r="245" spans="2:16">
      <c r="B245" s="99"/>
      <c r="F245" s="101"/>
      <c r="G245" s="99"/>
      <c r="L245" s="99"/>
      <c r="P245" s="99"/>
    </row>
    <row r="246" spans="2:16">
      <c r="B246" s="99"/>
      <c r="F246" s="101"/>
      <c r="G246" s="99"/>
      <c r="L246" s="99"/>
      <c r="P246" s="99"/>
    </row>
    <row r="247" spans="2:16">
      <c r="B247" s="99"/>
      <c r="F247" s="101"/>
      <c r="G247" s="99"/>
      <c r="L247" s="99"/>
      <c r="P247" s="99"/>
    </row>
    <row r="248" spans="2:16">
      <c r="B248" s="99"/>
      <c r="F248" s="101"/>
      <c r="G248" s="99"/>
      <c r="L248" s="99"/>
      <c r="P248" s="99"/>
    </row>
    <row r="249" spans="2:16">
      <c r="B249" s="99"/>
      <c r="F249" s="101"/>
      <c r="G249" s="99"/>
      <c r="L249" s="99"/>
      <c r="P249" s="99"/>
    </row>
    <row r="250" spans="2:16">
      <c r="B250" s="99"/>
      <c r="F250" s="101"/>
      <c r="G250" s="99"/>
      <c r="L250" s="99"/>
      <c r="P250" s="99"/>
    </row>
    <row r="251" spans="2:16">
      <c r="B251" s="99"/>
      <c r="F251" s="101"/>
      <c r="G251" s="99"/>
      <c r="L251" s="99"/>
      <c r="P251" s="99"/>
    </row>
    <row r="252" spans="2:16">
      <c r="B252" s="99"/>
      <c r="F252" s="101"/>
      <c r="G252" s="99"/>
      <c r="L252" s="99"/>
      <c r="P252" s="99"/>
    </row>
    <row r="253" spans="2:16">
      <c r="B253" s="99"/>
      <c r="F253" s="101"/>
      <c r="G253" s="99"/>
      <c r="L253" s="99"/>
      <c r="P253" s="99"/>
    </row>
    <row r="254" spans="2:16">
      <c r="B254" s="99"/>
      <c r="F254" s="101"/>
      <c r="G254" s="99"/>
      <c r="L254" s="99"/>
      <c r="P254" s="99"/>
    </row>
    <row r="255" spans="2:16">
      <c r="B255" s="99"/>
      <c r="F255" s="101"/>
      <c r="G255" s="99"/>
      <c r="L255" s="99"/>
      <c r="P255" s="99"/>
    </row>
    <row r="256" spans="2:16">
      <c r="B256" s="99"/>
      <c r="F256" s="101"/>
      <c r="G256" s="99"/>
      <c r="L256" s="99"/>
      <c r="P256" s="99"/>
    </row>
    <row r="257" spans="2:16">
      <c r="B257" s="99"/>
      <c r="F257" s="101"/>
      <c r="G257" s="99"/>
      <c r="L257" s="99"/>
      <c r="P257" s="99"/>
    </row>
    <row r="258" spans="2:16">
      <c r="B258" s="99"/>
      <c r="F258" s="101"/>
      <c r="G258" s="99"/>
      <c r="L258" s="99"/>
      <c r="P258" s="99"/>
    </row>
    <row r="259" spans="2:16">
      <c r="B259" s="99"/>
      <c r="F259" s="101"/>
      <c r="G259" s="99"/>
      <c r="L259" s="99"/>
      <c r="P259" s="99"/>
    </row>
    <row r="260" spans="2:16">
      <c r="B260" s="99"/>
      <c r="F260" s="101"/>
      <c r="G260" s="99"/>
      <c r="L260" s="99"/>
      <c r="P260" s="99"/>
    </row>
    <row r="261" spans="2:16">
      <c r="B261" s="99"/>
      <c r="F261" s="101"/>
      <c r="G261" s="99"/>
      <c r="L261" s="99"/>
      <c r="P261" s="99"/>
    </row>
    <row r="262" spans="2:16">
      <c r="B262" s="99"/>
      <c r="F262" s="101"/>
      <c r="G262" s="99"/>
      <c r="L262" s="99"/>
      <c r="P262" s="99"/>
    </row>
    <row r="263" spans="2:16">
      <c r="B263" s="99"/>
      <c r="F263" s="101"/>
      <c r="G263" s="99"/>
      <c r="L263" s="99"/>
      <c r="P263" s="99"/>
    </row>
    <row r="264" spans="2:16">
      <c r="B264" s="99"/>
      <c r="F264" s="101"/>
      <c r="G264" s="99"/>
      <c r="L264" s="99"/>
      <c r="P264" s="99"/>
    </row>
    <row r="265" spans="2:16">
      <c r="B265" s="99"/>
      <c r="F265" s="101"/>
      <c r="G265" s="99"/>
      <c r="L265" s="99"/>
      <c r="P265" s="99"/>
    </row>
    <row r="266" spans="2:16">
      <c r="B266" s="99"/>
      <c r="F266" s="101"/>
      <c r="G266" s="99"/>
      <c r="L266" s="99"/>
      <c r="P266" s="99"/>
    </row>
    <row r="267" spans="2:16">
      <c r="B267" s="99"/>
      <c r="F267" s="101"/>
      <c r="G267" s="99"/>
      <c r="L267" s="99"/>
      <c r="P267" s="99"/>
    </row>
    <row r="268" spans="2:16">
      <c r="B268" s="99"/>
      <c r="F268" s="101"/>
      <c r="G268" s="99"/>
      <c r="L268" s="99"/>
      <c r="P268" s="99"/>
    </row>
    <row r="269" spans="2:16">
      <c r="B269" s="99"/>
      <c r="F269" s="101"/>
      <c r="G269" s="99"/>
      <c r="L269" s="99"/>
      <c r="P269" s="99"/>
    </row>
    <row r="270" spans="2:16">
      <c r="B270" s="99"/>
      <c r="F270" s="101"/>
      <c r="G270" s="99"/>
      <c r="L270" s="99"/>
      <c r="P270" s="99"/>
    </row>
    <row r="271" spans="2:16">
      <c r="B271" s="99"/>
      <c r="F271" s="101"/>
      <c r="G271" s="99"/>
      <c r="L271" s="99"/>
      <c r="P271" s="99"/>
    </row>
    <row r="272" spans="2:16">
      <c r="B272" s="99"/>
      <c r="F272" s="101"/>
      <c r="G272" s="99"/>
      <c r="L272" s="99"/>
      <c r="P272" s="99"/>
    </row>
    <row r="273" spans="2:16">
      <c r="B273" s="99"/>
      <c r="F273" s="101"/>
      <c r="G273" s="99"/>
      <c r="L273" s="99"/>
      <c r="P273" s="99"/>
    </row>
    <row r="274" spans="2:16">
      <c r="B274" s="99"/>
      <c r="F274" s="101"/>
      <c r="G274" s="99"/>
      <c r="L274" s="99"/>
      <c r="P274" s="99"/>
    </row>
    <row r="275" spans="2:16">
      <c r="B275" s="99"/>
      <c r="F275" s="101"/>
      <c r="G275" s="99"/>
      <c r="L275" s="99"/>
      <c r="P275" s="99"/>
    </row>
    <row r="276" spans="2:16">
      <c r="B276" s="99"/>
      <c r="F276" s="101"/>
      <c r="G276" s="99"/>
      <c r="L276" s="99"/>
      <c r="P276" s="99"/>
    </row>
    <row r="277" spans="2:16">
      <c r="B277" s="99"/>
      <c r="F277" s="101"/>
      <c r="G277" s="99"/>
      <c r="L277" s="99"/>
      <c r="P277" s="99"/>
    </row>
    <row r="278" spans="2:16">
      <c r="B278" s="99"/>
      <c r="F278" s="101"/>
      <c r="G278" s="99"/>
      <c r="L278" s="99"/>
      <c r="P278" s="99"/>
    </row>
    <row r="279" spans="2:16">
      <c r="B279" s="99"/>
      <c r="F279" s="101"/>
      <c r="G279" s="99"/>
      <c r="L279" s="99"/>
      <c r="P279" s="99"/>
    </row>
    <row r="280" spans="2:16">
      <c r="B280" s="99"/>
      <c r="F280" s="101"/>
      <c r="G280" s="99"/>
      <c r="L280" s="99"/>
      <c r="P280" s="99"/>
    </row>
    <row r="281" spans="2:16">
      <c r="B281" s="99"/>
      <c r="F281" s="101"/>
      <c r="G281" s="99"/>
      <c r="L281" s="99"/>
      <c r="P281" s="99"/>
    </row>
    <row r="282" spans="2:16">
      <c r="B282" s="99"/>
      <c r="F282" s="101"/>
      <c r="G282" s="99"/>
      <c r="L282" s="99"/>
      <c r="P282" s="99"/>
    </row>
    <row r="283" spans="2:16">
      <c r="B283" s="99"/>
      <c r="F283" s="101"/>
      <c r="G283" s="99"/>
      <c r="L283" s="99"/>
      <c r="P283" s="99"/>
    </row>
    <row r="284" spans="2:16">
      <c r="B284" s="99"/>
      <c r="F284" s="101"/>
      <c r="G284" s="99"/>
      <c r="L284" s="99"/>
      <c r="P284" s="99"/>
    </row>
    <row r="285" spans="2:16">
      <c r="B285" s="99"/>
      <c r="F285" s="101"/>
      <c r="G285" s="99"/>
      <c r="L285" s="99"/>
      <c r="P285" s="99"/>
    </row>
    <row r="286" spans="2:16">
      <c r="B286" s="99"/>
      <c r="F286" s="101"/>
      <c r="G286" s="99"/>
      <c r="L286" s="99"/>
      <c r="P286" s="99"/>
    </row>
    <row r="287" spans="2:16">
      <c r="B287" s="99"/>
      <c r="F287" s="101"/>
      <c r="G287" s="99"/>
      <c r="L287" s="99"/>
      <c r="P287" s="99"/>
    </row>
    <row r="288" spans="2:16">
      <c r="B288" s="99"/>
      <c r="F288" s="101"/>
      <c r="G288" s="99"/>
      <c r="L288" s="99"/>
      <c r="P288" s="99"/>
    </row>
    <row r="289" spans="2:16">
      <c r="B289" s="99"/>
      <c r="F289" s="101"/>
      <c r="G289" s="99"/>
      <c r="L289" s="99"/>
      <c r="P289" s="99"/>
    </row>
    <row r="290" spans="2:16">
      <c r="B290" s="99"/>
      <c r="F290" s="101"/>
      <c r="G290" s="99"/>
      <c r="L290" s="99"/>
      <c r="P290" s="99"/>
    </row>
    <row r="291" spans="2:16">
      <c r="B291" s="99"/>
      <c r="F291" s="101"/>
      <c r="G291" s="99"/>
      <c r="L291" s="99"/>
      <c r="P291" s="99"/>
    </row>
    <row r="292" spans="2:16">
      <c r="B292" s="99"/>
      <c r="F292" s="101"/>
      <c r="G292" s="99"/>
      <c r="L292" s="99"/>
      <c r="P292" s="99"/>
    </row>
    <row r="293" spans="2:16">
      <c r="B293" s="99"/>
      <c r="F293" s="101"/>
      <c r="G293" s="99"/>
      <c r="L293" s="99"/>
      <c r="P293" s="99"/>
    </row>
    <row r="294" spans="2:16">
      <c r="B294" s="99"/>
      <c r="F294" s="101"/>
      <c r="G294" s="99"/>
      <c r="L294" s="99"/>
      <c r="P294" s="99"/>
    </row>
    <row r="295" spans="2:16">
      <c r="B295" s="99"/>
      <c r="F295" s="101"/>
      <c r="G295" s="99"/>
      <c r="L295" s="99"/>
      <c r="P295" s="99"/>
    </row>
    <row r="296" spans="2:16">
      <c r="B296" s="99"/>
      <c r="F296" s="101"/>
      <c r="G296" s="99"/>
      <c r="L296" s="99"/>
      <c r="P296" s="99"/>
    </row>
    <row r="297" spans="2:16">
      <c r="B297" s="99"/>
      <c r="F297" s="101"/>
      <c r="G297" s="99"/>
      <c r="L297" s="99"/>
      <c r="P297" s="99"/>
    </row>
    <row r="298" spans="2:16">
      <c r="B298" s="99"/>
      <c r="F298" s="101"/>
      <c r="G298" s="99"/>
      <c r="L298" s="99"/>
      <c r="P298" s="99"/>
    </row>
    <row r="299" spans="2:16">
      <c r="B299" s="99"/>
      <c r="F299" s="101"/>
      <c r="G299" s="99"/>
      <c r="L299" s="99"/>
      <c r="P299" s="99"/>
    </row>
    <row r="300" spans="2:16">
      <c r="B300" s="99"/>
      <c r="F300" s="101"/>
      <c r="G300" s="99"/>
      <c r="L300" s="99"/>
      <c r="P300" s="99"/>
    </row>
    <row r="301" spans="2:16">
      <c r="B301" s="99"/>
      <c r="F301" s="101"/>
      <c r="G301" s="99"/>
      <c r="L301" s="99"/>
      <c r="P301" s="99"/>
    </row>
    <row r="302" spans="2:16">
      <c r="B302" s="99"/>
      <c r="F302" s="101"/>
      <c r="G302" s="99"/>
      <c r="L302" s="99"/>
      <c r="P302" s="99"/>
    </row>
    <row r="303" spans="2:16">
      <c r="B303" s="99"/>
      <c r="F303" s="101"/>
      <c r="G303" s="99"/>
      <c r="L303" s="99"/>
      <c r="P303" s="99"/>
    </row>
    <row r="304" spans="2:16">
      <c r="B304" s="99"/>
      <c r="F304" s="101"/>
      <c r="G304" s="99"/>
      <c r="L304" s="99"/>
      <c r="P304" s="99"/>
    </row>
    <row r="305" spans="2:16">
      <c r="B305" s="99"/>
      <c r="F305" s="101"/>
      <c r="G305" s="99"/>
      <c r="L305" s="99"/>
      <c r="P305" s="99"/>
    </row>
    <row r="306" spans="2:16">
      <c r="B306" s="99"/>
      <c r="F306" s="101"/>
      <c r="G306" s="99"/>
      <c r="L306" s="99"/>
      <c r="P306" s="99"/>
    </row>
    <row r="307" spans="2:16">
      <c r="B307" s="99"/>
      <c r="F307" s="101"/>
      <c r="G307" s="99"/>
      <c r="L307" s="99"/>
      <c r="P307" s="99"/>
    </row>
    <row r="308" spans="2:16">
      <c r="B308" s="99"/>
      <c r="F308" s="101"/>
      <c r="G308" s="99"/>
      <c r="L308" s="99"/>
      <c r="P308" s="99"/>
    </row>
    <row r="309" spans="2:16">
      <c r="B309" s="99"/>
      <c r="F309" s="101"/>
      <c r="G309" s="99"/>
      <c r="L309" s="99"/>
      <c r="P309" s="99"/>
    </row>
    <row r="310" spans="2:16">
      <c r="B310" s="99"/>
      <c r="F310" s="101"/>
      <c r="G310" s="99"/>
      <c r="L310" s="99"/>
      <c r="P310" s="99"/>
    </row>
    <row r="311" spans="2:16">
      <c r="B311" s="99"/>
      <c r="F311" s="101"/>
      <c r="G311" s="99"/>
      <c r="L311" s="99"/>
      <c r="P311" s="99"/>
    </row>
    <row r="312" spans="2:16">
      <c r="B312" s="99"/>
      <c r="F312" s="101"/>
      <c r="G312" s="99"/>
      <c r="L312" s="99"/>
      <c r="P312" s="99"/>
    </row>
    <row r="313" spans="2:16">
      <c r="B313" s="99"/>
      <c r="F313" s="101"/>
      <c r="G313" s="99"/>
      <c r="L313" s="99"/>
      <c r="P313" s="99"/>
    </row>
    <row r="314" spans="2:16">
      <c r="B314" s="99"/>
      <c r="F314" s="101"/>
      <c r="G314" s="99"/>
      <c r="L314" s="99"/>
      <c r="P314" s="99"/>
    </row>
    <row r="315" spans="2:16">
      <c r="B315" s="99"/>
      <c r="F315" s="101"/>
      <c r="G315" s="99"/>
      <c r="L315" s="99"/>
      <c r="P315" s="99"/>
    </row>
    <row r="316" spans="2:16">
      <c r="B316" s="99"/>
      <c r="F316" s="101"/>
      <c r="G316" s="99"/>
      <c r="L316" s="99"/>
      <c r="P316" s="99"/>
    </row>
    <row r="317" spans="2:16">
      <c r="B317" s="99"/>
      <c r="F317" s="101"/>
      <c r="G317" s="99"/>
      <c r="L317" s="99"/>
      <c r="P317" s="99"/>
    </row>
    <row r="318" spans="2:16">
      <c r="B318" s="99"/>
      <c r="F318" s="101"/>
      <c r="G318" s="99"/>
      <c r="L318" s="99"/>
      <c r="P318" s="99"/>
    </row>
    <row r="319" spans="2:16">
      <c r="B319" s="99"/>
      <c r="F319" s="101"/>
      <c r="G319" s="99"/>
      <c r="L319" s="99"/>
      <c r="P319" s="99"/>
    </row>
    <row r="320" spans="2:16">
      <c r="B320" s="99"/>
      <c r="F320" s="101"/>
      <c r="G320" s="99"/>
      <c r="L320" s="99"/>
      <c r="P320" s="99"/>
    </row>
    <row r="321" spans="2:16">
      <c r="B321" s="99"/>
      <c r="F321" s="101"/>
      <c r="G321" s="99"/>
      <c r="L321" s="99"/>
      <c r="P321" s="99"/>
    </row>
    <row r="322" spans="2:16">
      <c r="B322" s="99"/>
      <c r="F322" s="101"/>
      <c r="G322" s="99"/>
      <c r="L322" s="99"/>
      <c r="P322" s="99"/>
    </row>
    <row r="323" spans="2:16">
      <c r="B323" s="99"/>
      <c r="F323" s="101"/>
      <c r="G323" s="99"/>
      <c r="L323" s="99"/>
      <c r="P323" s="99"/>
    </row>
    <row r="324" spans="2:16">
      <c r="B324" s="99"/>
      <c r="F324" s="101"/>
      <c r="G324" s="99"/>
      <c r="L324" s="99"/>
      <c r="P324" s="99"/>
    </row>
    <row r="325" spans="2:16">
      <c r="B325" s="99"/>
      <c r="F325" s="101"/>
      <c r="G325" s="99"/>
      <c r="L325" s="99"/>
      <c r="P325" s="99"/>
    </row>
    <row r="326" spans="2:16">
      <c r="B326" s="99"/>
      <c r="F326" s="101"/>
      <c r="G326" s="99"/>
      <c r="L326" s="99"/>
      <c r="P326" s="99"/>
    </row>
    <row r="327" spans="2:16">
      <c r="B327" s="99"/>
      <c r="F327" s="101"/>
      <c r="G327" s="99"/>
      <c r="L327" s="99"/>
      <c r="P327" s="99"/>
    </row>
    <row r="328" spans="2:16">
      <c r="B328" s="99"/>
      <c r="F328" s="101"/>
      <c r="G328" s="99"/>
      <c r="L328" s="99"/>
      <c r="P328" s="99"/>
    </row>
    <row r="329" spans="2:16">
      <c r="B329" s="99"/>
      <c r="F329" s="101"/>
      <c r="G329" s="99"/>
      <c r="L329" s="99"/>
      <c r="P329" s="99"/>
    </row>
    <row r="330" spans="2:16">
      <c r="B330" s="99"/>
      <c r="F330" s="101"/>
      <c r="G330" s="99"/>
      <c r="L330" s="99"/>
      <c r="P330" s="99"/>
    </row>
    <row r="331" spans="2:16">
      <c r="B331" s="99"/>
      <c r="F331" s="101"/>
      <c r="G331" s="99"/>
      <c r="L331" s="99"/>
      <c r="P331" s="99"/>
    </row>
    <row r="332" spans="2:16">
      <c r="B332" s="99"/>
      <c r="F332" s="101"/>
      <c r="G332" s="99"/>
      <c r="L332" s="99"/>
      <c r="P332" s="99"/>
    </row>
    <row r="333" spans="2:16">
      <c r="B333" s="99"/>
      <c r="F333" s="101"/>
      <c r="G333" s="99"/>
      <c r="L333" s="99"/>
      <c r="P333" s="99"/>
    </row>
    <row r="334" spans="2:16">
      <c r="B334" s="99"/>
      <c r="F334" s="101"/>
      <c r="G334" s="99"/>
      <c r="L334" s="99"/>
      <c r="P334" s="99"/>
    </row>
    <row r="335" spans="2:16">
      <c r="B335" s="99"/>
      <c r="F335" s="101"/>
      <c r="G335" s="99"/>
      <c r="L335" s="99"/>
      <c r="P335" s="99"/>
    </row>
    <row r="336" spans="2:16">
      <c r="B336" s="99"/>
      <c r="F336" s="101"/>
      <c r="G336" s="99"/>
      <c r="L336" s="99"/>
      <c r="P336" s="99"/>
    </row>
    <row r="337" spans="2:16">
      <c r="B337" s="99"/>
      <c r="F337" s="101"/>
      <c r="G337" s="99"/>
      <c r="L337" s="99"/>
      <c r="P337" s="99"/>
    </row>
    <row r="338" spans="2:16">
      <c r="B338" s="99"/>
      <c r="F338" s="101"/>
      <c r="G338" s="99"/>
      <c r="L338" s="99"/>
      <c r="P338" s="99"/>
    </row>
    <row r="339" spans="2:16">
      <c r="B339" s="99"/>
      <c r="F339" s="101"/>
      <c r="G339" s="99"/>
      <c r="L339" s="99"/>
      <c r="P339" s="99"/>
    </row>
    <row r="340" spans="2:16">
      <c r="B340" s="99"/>
      <c r="F340" s="101"/>
      <c r="G340" s="99"/>
      <c r="L340" s="99"/>
      <c r="P340" s="99"/>
    </row>
    <row r="341" spans="2:16">
      <c r="B341" s="99"/>
      <c r="F341" s="101"/>
      <c r="G341" s="99"/>
      <c r="L341" s="99"/>
      <c r="P341" s="99"/>
    </row>
    <row r="342" spans="2:16">
      <c r="B342" s="99"/>
      <c r="F342" s="101"/>
      <c r="G342" s="99"/>
      <c r="L342" s="99"/>
      <c r="P342" s="99"/>
    </row>
    <row r="343" spans="2:16">
      <c r="B343" s="99"/>
      <c r="F343" s="101"/>
      <c r="G343" s="99"/>
      <c r="L343" s="99"/>
      <c r="P343" s="99"/>
    </row>
    <row r="344" spans="2:16">
      <c r="B344" s="99"/>
      <c r="F344" s="101"/>
      <c r="G344" s="99"/>
      <c r="L344" s="99"/>
      <c r="P344" s="99"/>
    </row>
    <row r="345" spans="2:16">
      <c r="B345" s="99"/>
      <c r="F345" s="101"/>
      <c r="G345" s="99"/>
      <c r="L345" s="99"/>
      <c r="P345" s="99"/>
    </row>
    <row r="346" spans="2:16">
      <c r="B346" s="99"/>
      <c r="F346" s="101"/>
      <c r="G346" s="99"/>
      <c r="L346" s="99"/>
      <c r="P346" s="99"/>
    </row>
    <row r="347" spans="2:16">
      <c r="B347" s="99"/>
      <c r="F347" s="101"/>
      <c r="G347" s="99"/>
      <c r="L347" s="99"/>
      <c r="P347" s="99"/>
    </row>
    <row r="348" spans="2:16">
      <c r="B348" s="99"/>
      <c r="F348" s="101"/>
      <c r="G348" s="99"/>
      <c r="L348" s="99"/>
      <c r="P348" s="99"/>
    </row>
    <row r="349" spans="2:16">
      <c r="B349" s="99"/>
      <c r="F349" s="101"/>
      <c r="G349" s="99"/>
      <c r="L349" s="99"/>
      <c r="P349" s="99"/>
    </row>
    <row r="350" spans="2:16">
      <c r="B350" s="99"/>
      <c r="F350" s="101"/>
      <c r="G350" s="99"/>
      <c r="L350" s="99"/>
      <c r="P350" s="99"/>
    </row>
    <row r="351" spans="2:16">
      <c r="B351" s="99"/>
      <c r="F351" s="101"/>
      <c r="G351" s="99"/>
      <c r="L351" s="99"/>
      <c r="P351" s="99"/>
    </row>
    <row r="352" spans="2:16">
      <c r="B352" s="99"/>
      <c r="F352" s="101"/>
      <c r="G352" s="99"/>
      <c r="L352" s="99"/>
      <c r="P352" s="99"/>
    </row>
    <row r="353" spans="2:16">
      <c r="B353" s="99"/>
      <c r="F353" s="101"/>
      <c r="G353" s="99"/>
      <c r="L353" s="99"/>
      <c r="P353" s="99"/>
    </row>
    <row r="354" spans="2:16">
      <c r="B354" s="99"/>
      <c r="F354" s="101"/>
      <c r="G354" s="99"/>
      <c r="L354" s="99"/>
      <c r="P354" s="99"/>
    </row>
    <row r="355" spans="2:16">
      <c r="B355" s="99"/>
      <c r="F355" s="101"/>
      <c r="G355" s="99"/>
      <c r="L355" s="99"/>
      <c r="P355" s="99"/>
    </row>
    <row r="356" spans="2:16">
      <c r="B356" s="99"/>
      <c r="F356" s="101"/>
      <c r="G356" s="99"/>
      <c r="L356" s="99"/>
      <c r="P356" s="99"/>
    </row>
    <row r="357" spans="2:16">
      <c r="B357" s="99"/>
      <c r="F357" s="101"/>
      <c r="G357" s="99"/>
      <c r="L357" s="99"/>
      <c r="P357" s="99"/>
    </row>
    <row r="358" spans="2:16">
      <c r="B358" s="99"/>
      <c r="F358" s="101"/>
      <c r="G358" s="99"/>
      <c r="L358" s="99"/>
      <c r="P358" s="99"/>
    </row>
    <row r="359" spans="2:16">
      <c r="B359" s="99"/>
      <c r="F359" s="101"/>
      <c r="G359" s="99"/>
      <c r="L359" s="99"/>
      <c r="P359" s="99"/>
    </row>
    <row r="360" spans="2:16">
      <c r="B360" s="99"/>
      <c r="F360" s="101"/>
      <c r="G360" s="99"/>
      <c r="L360" s="99"/>
      <c r="P360" s="99"/>
    </row>
    <row r="361" spans="2:16">
      <c r="B361" s="99"/>
      <c r="F361" s="101"/>
      <c r="G361" s="99"/>
      <c r="L361" s="99"/>
      <c r="P361" s="99"/>
    </row>
    <row r="362" spans="2:16">
      <c r="B362" s="99"/>
      <c r="F362" s="101"/>
      <c r="G362" s="99"/>
      <c r="L362" s="99"/>
      <c r="P362" s="99"/>
    </row>
    <row r="363" spans="2:16">
      <c r="B363" s="99"/>
      <c r="F363" s="101"/>
      <c r="G363" s="99"/>
      <c r="L363" s="99"/>
      <c r="P363" s="99"/>
    </row>
    <row r="364" spans="2:16">
      <c r="B364" s="99"/>
      <c r="F364" s="101"/>
      <c r="G364" s="99"/>
      <c r="L364" s="99"/>
      <c r="P364" s="99"/>
    </row>
    <row r="365" spans="2:16">
      <c r="B365" s="99"/>
      <c r="F365" s="101"/>
      <c r="G365" s="99"/>
      <c r="L365" s="99"/>
      <c r="P365" s="99"/>
    </row>
    <row r="366" spans="2:16">
      <c r="B366" s="99"/>
      <c r="F366" s="101"/>
      <c r="G366" s="99"/>
      <c r="L366" s="99"/>
      <c r="P366" s="99"/>
    </row>
    <row r="367" spans="2:16">
      <c r="B367" s="99"/>
      <c r="F367" s="101"/>
      <c r="G367" s="99"/>
      <c r="L367" s="99"/>
      <c r="P367" s="99"/>
    </row>
    <row r="368" spans="2:16">
      <c r="B368" s="99"/>
      <c r="F368" s="101"/>
      <c r="G368" s="99"/>
      <c r="L368" s="99"/>
      <c r="P368" s="99"/>
    </row>
    <row r="369" spans="2:16">
      <c r="B369" s="99"/>
      <c r="F369" s="101"/>
      <c r="G369" s="99"/>
      <c r="L369" s="99"/>
      <c r="P369" s="99"/>
    </row>
    <row r="370" spans="2:16">
      <c r="B370" s="99"/>
      <c r="F370" s="101"/>
      <c r="G370" s="99"/>
      <c r="L370" s="99"/>
      <c r="P370" s="99"/>
    </row>
    <row r="371" spans="2:16">
      <c r="B371" s="99"/>
      <c r="F371" s="101"/>
      <c r="G371" s="99"/>
      <c r="L371" s="99"/>
      <c r="P371" s="99"/>
    </row>
    <row r="372" spans="2:16">
      <c r="B372" s="99"/>
      <c r="F372" s="101"/>
      <c r="G372" s="99"/>
      <c r="L372" s="99"/>
      <c r="P372" s="99"/>
    </row>
    <row r="373" spans="2:16">
      <c r="B373" s="99"/>
      <c r="F373" s="101"/>
      <c r="G373" s="99"/>
      <c r="L373" s="99"/>
      <c r="P373" s="99"/>
    </row>
    <row r="374" spans="2:16">
      <c r="B374" s="99"/>
      <c r="F374" s="101"/>
      <c r="G374" s="99"/>
      <c r="L374" s="99"/>
      <c r="P374" s="99"/>
    </row>
    <row r="375" spans="2:16">
      <c r="B375" s="99"/>
      <c r="F375" s="101"/>
      <c r="G375" s="99"/>
      <c r="L375" s="99"/>
      <c r="P375" s="99"/>
    </row>
    <row r="376" spans="2:16">
      <c r="B376" s="99"/>
      <c r="F376" s="101"/>
      <c r="G376" s="99"/>
      <c r="L376" s="99"/>
      <c r="P376" s="99"/>
    </row>
    <row r="377" spans="2:16">
      <c r="B377" s="99"/>
      <c r="F377" s="101"/>
      <c r="G377" s="99"/>
      <c r="L377" s="99"/>
      <c r="P377" s="99"/>
    </row>
    <row r="378" spans="2:16">
      <c r="B378" s="99"/>
      <c r="F378" s="101"/>
      <c r="G378" s="99"/>
      <c r="L378" s="99"/>
      <c r="P378" s="99"/>
    </row>
    <row r="379" spans="2:16">
      <c r="B379" s="99"/>
      <c r="F379" s="101"/>
      <c r="G379" s="99"/>
      <c r="L379" s="99"/>
      <c r="P379" s="99"/>
    </row>
    <row r="380" spans="2:16">
      <c r="B380" s="99"/>
      <c r="F380" s="101"/>
      <c r="G380" s="99"/>
      <c r="L380" s="99"/>
      <c r="P380" s="99"/>
    </row>
    <row r="381" spans="2:16">
      <c r="B381" s="99"/>
      <c r="F381" s="101"/>
      <c r="G381" s="99"/>
      <c r="L381" s="99"/>
      <c r="P381" s="99"/>
    </row>
    <row r="382" spans="2:16">
      <c r="B382" s="99"/>
      <c r="F382" s="101"/>
      <c r="G382" s="99"/>
      <c r="L382" s="99"/>
      <c r="P382" s="99"/>
    </row>
    <row r="383" spans="2:16">
      <c r="B383" s="99"/>
      <c r="F383" s="101"/>
      <c r="G383" s="99"/>
      <c r="L383" s="99"/>
      <c r="P383" s="99"/>
    </row>
    <row r="384" spans="2:16">
      <c r="B384" s="99"/>
      <c r="F384" s="101"/>
      <c r="G384" s="99"/>
      <c r="L384" s="99"/>
      <c r="P384" s="99"/>
    </row>
    <row r="385" spans="2:16">
      <c r="B385" s="99"/>
      <c r="F385" s="101"/>
      <c r="G385" s="99"/>
      <c r="L385" s="99"/>
      <c r="P385" s="99"/>
    </row>
    <row r="386" spans="2:16">
      <c r="B386" s="99"/>
      <c r="F386" s="101"/>
      <c r="G386" s="99"/>
      <c r="L386" s="99"/>
      <c r="P386" s="99"/>
    </row>
    <row r="387" spans="2:16">
      <c r="B387" s="99"/>
      <c r="F387" s="101"/>
      <c r="G387" s="99"/>
      <c r="L387" s="99"/>
      <c r="P387" s="99"/>
    </row>
    <row r="388" spans="2:16">
      <c r="B388" s="99"/>
      <c r="F388" s="101"/>
      <c r="G388" s="99"/>
      <c r="L388" s="99"/>
      <c r="P388" s="99"/>
    </row>
    <row r="389" spans="2:16">
      <c r="B389" s="99"/>
      <c r="F389" s="101"/>
      <c r="G389" s="99"/>
      <c r="L389" s="99"/>
      <c r="P389" s="99"/>
    </row>
    <row r="390" spans="2:16">
      <c r="B390" s="99"/>
      <c r="F390" s="101"/>
      <c r="G390" s="99"/>
      <c r="L390" s="99"/>
      <c r="P390" s="99"/>
    </row>
    <row r="391" spans="2:16">
      <c r="B391" s="99"/>
      <c r="F391" s="101"/>
      <c r="G391" s="99"/>
      <c r="L391" s="99"/>
      <c r="P391" s="99"/>
    </row>
    <row r="392" spans="2:16">
      <c r="B392" s="99"/>
      <c r="F392" s="101"/>
      <c r="G392" s="99"/>
      <c r="L392" s="99"/>
      <c r="P392" s="99"/>
    </row>
    <row r="393" spans="2:16">
      <c r="B393" s="99"/>
      <c r="F393" s="101"/>
      <c r="G393" s="99"/>
      <c r="L393" s="99"/>
      <c r="P393" s="99"/>
    </row>
    <row r="394" spans="2:16">
      <c r="B394" s="99"/>
      <c r="F394" s="101"/>
      <c r="G394" s="99"/>
      <c r="L394" s="99"/>
      <c r="P394" s="99"/>
    </row>
    <row r="395" spans="2:16">
      <c r="B395" s="99"/>
      <c r="F395" s="101"/>
      <c r="G395" s="99"/>
      <c r="L395" s="99"/>
      <c r="P395" s="99"/>
    </row>
    <row r="396" spans="2:16">
      <c r="B396" s="99"/>
      <c r="F396" s="101"/>
      <c r="G396" s="99"/>
      <c r="L396" s="99"/>
      <c r="P396" s="99"/>
    </row>
    <row r="397" spans="2:16">
      <c r="B397" s="99"/>
      <c r="F397" s="101"/>
      <c r="G397" s="99"/>
      <c r="L397" s="99"/>
      <c r="P397" s="99"/>
    </row>
    <row r="398" spans="2:16">
      <c r="B398" s="99"/>
      <c r="F398" s="101"/>
      <c r="G398" s="99"/>
      <c r="L398" s="99"/>
      <c r="P398" s="99"/>
    </row>
    <row r="399" spans="2:16">
      <c r="B399" s="99"/>
      <c r="F399" s="101"/>
      <c r="G399" s="99"/>
      <c r="L399" s="99"/>
      <c r="P399" s="99"/>
    </row>
    <row r="400" spans="2:16">
      <c r="B400" s="99"/>
      <c r="F400" s="101"/>
      <c r="G400" s="99"/>
      <c r="L400" s="99"/>
      <c r="P400" s="99"/>
    </row>
    <row r="401" spans="2:16">
      <c r="B401" s="99"/>
      <c r="F401" s="101"/>
      <c r="G401" s="99"/>
      <c r="L401" s="99"/>
      <c r="P401" s="99"/>
    </row>
    <row r="402" spans="2:16">
      <c r="B402" s="99"/>
      <c r="F402" s="101"/>
      <c r="G402" s="99"/>
      <c r="L402" s="99"/>
      <c r="P402" s="99"/>
    </row>
    <row r="403" spans="2:16">
      <c r="B403" s="99"/>
      <c r="F403" s="101"/>
      <c r="G403" s="99"/>
      <c r="L403" s="99"/>
      <c r="P403" s="99"/>
    </row>
    <row r="404" spans="2:16">
      <c r="B404" s="99"/>
      <c r="F404" s="101"/>
      <c r="G404" s="99"/>
      <c r="L404" s="99"/>
      <c r="P404" s="99"/>
    </row>
    <row r="405" spans="2:16">
      <c r="B405" s="99"/>
      <c r="F405" s="101"/>
      <c r="G405" s="99"/>
      <c r="L405" s="99"/>
      <c r="P405" s="99"/>
    </row>
    <row r="406" spans="2:16">
      <c r="B406" s="99"/>
      <c r="F406" s="101"/>
      <c r="G406" s="99"/>
      <c r="L406" s="99"/>
      <c r="P406" s="99"/>
    </row>
    <row r="407" spans="2:16">
      <c r="B407" s="99"/>
      <c r="F407" s="101"/>
      <c r="G407" s="99"/>
      <c r="L407" s="99"/>
      <c r="P407" s="99"/>
    </row>
    <row r="408" spans="2:16">
      <c r="B408" s="99"/>
      <c r="F408" s="101"/>
      <c r="G408" s="99"/>
      <c r="L408" s="99"/>
      <c r="P408" s="99"/>
    </row>
    <row r="409" spans="2:16">
      <c r="B409" s="99"/>
      <c r="F409" s="101"/>
      <c r="G409" s="99"/>
      <c r="L409" s="99"/>
      <c r="P409" s="99"/>
    </row>
    <row r="410" spans="2:16">
      <c r="B410" s="99"/>
      <c r="F410" s="101"/>
      <c r="G410" s="99"/>
      <c r="L410" s="99"/>
      <c r="P410" s="99"/>
    </row>
    <row r="411" spans="2:16">
      <c r="B411" s="99"/>
      <c r="F411" s="101"/>
      <c r="G411" s="99"/>
      <c r="L411" s="99"/>
      <c r="P411" s="99"/>
    </row>
    <row r="412" spans="2:16">
      <c r="B412" s="99"/>
      <c r="F412" s="101"/>
      <c r="G412" s="99"/>
      <c r="L412" s="99"/>
      <c r="P412" s="99"/>
    </row>
    <row r="413" spans="2:16">
      <c r="B413" s="99"/>
      <c r="F413" s="101"/>
      <c r="G413" s="99"/>
      <c r="L413" s="99"/>
      <c r="P413" s="99"/>
    </row>
    <row r="414" spans="2:16">
      <c r="B414" s="99"/>
      <c r="F414" s="101"/>
      <c r="G414" s="99"/>
      <c r="L414" s="99"/>
      <c r="P414" s="99"/>
    </row>
    <row r="415" spans="2:16">
      <c r="B415" s="99"/>
      <c r="F415" s="101"/>
      <c r="G415" s="99"/>
      <c r="L415" s="99"/>
      <c r="P415" s="99"/>
    </row>
    <row r="416" spans="2:16">
      <c r="B416" s="99"/>
      <c r="F416" s="101"/>
      <c r="G416" s="99"/>
      <c r="L416" s="99"/>
      <c r="P416" s="99"/>
    </row>
    <row r="417" spans="2:16">
      <c r="B417" s="99"/>
      <c r="F417" s="101"/>
      <c r="G417" s="99"/>
      <c r="L417" s="99"/>
      <c r="P417" s="99"/>
    </row>
    <row r="418" spans="2:16">
      <c r="B418" s="99"/>
      <c r="F418" s="101"/>
      <c r="G418" s="99"/>
      <c r="L418" s="99"/>
      <c r="P418" s="99"/>
    </row>
    <row r="419" spans="2:16">
      <c r="B419" s="99"/>
      <c r="F419" s="101"/>
      <c r="G419" s="99"/>
      <c r="L419" s="99"/>
      <c r="P419" s="99"/>
    </row>
    <row r="420" spans="2:16">
      <c r="B420" s="99"/>
      <c r="F420" s="101"/>
      <c r="G420" s="99"/>
      <c r="L420" s="99"/>
      <c r="P420" s="99"/>
    </row>
    <row r="421" spans="2:16">
      <c r="B421" s="99"/>
      <c r="F421" s="101"/>
      <c r="G421" s="99"/>
      <c r="L421" s="99"/>
      <c r="P421" s="99"/>
    </row>
    <row r="422" spans="2:16">
      <c r="B422" s="99"/>
      <c r="F422" s="101"/>
      <c r="G422" s="99"/>
      <c r="L422" s="99"/>
      <c r="P422" s="99"/>
    </row>
    <row r="423" spans="2:16">
      <c r="B423" s="99"/>
      <c r="F423" s="101"/>
      <c r="G423" s="99"/>
      <c r="L423" s="99"/>
      <c r="P423" s="99"/>
    </row>
    <row r="424" spans="2:16">
      <c r="B424" s="99"/>
      <c r="F424" s="101"/>
      <c r="G424" s="99"/>
      <c r="L424" s="99"/>
      <c r="P424" s="99"/>
    </row>
    <row r="425" spans="2:16">
      <c r="B425" s="99"/>
      <c r="F425" s="101"/>
      <c r="G425" s="99"/>
      <c r="L425" s="99"/>
      <c r="P425" s="99"/>
    </row>
    <row r="426" spans="2:16">
      <c r="B426" s="99"/>
      <c r="F426" s="101"/>
      <c r="G426" s="99"/>
      <c r="L426" s="99"/>
      <c r="P426" s="99"/>
    </row>
    <row r="427" spans="2:16">
      <c r="B427" s="99"/>
      <c r="F427" s="101"/>
      <c r="G427" s="99"/>
      <c r="L427" s="99"/>
      <c r="P427" s="99"/>
    </row>
    <row r="428" spans="2:16">
      <c r="B428" s="99"/>
      <c r="F428" s="101"/>
      <c r="G428" s="99"/>
      <c r="L428" s="99"/>
      <c r="P428" s="99"/>
    </row>
    <row r="429" spans="2:16">
      <c r="B429" s="99"/>
      <c r="F429" s="101"/>
      <c r="G429" s="99"/>
      <c r="L429" s="99"/>
      <c r="P429" s="99"/>
    </row>
    <row r="430" spans="2:16">
      <c r="B430" s="99"/>
      <c r="F430" s="101"/>
      <c r="G430" s="99"/>
      <c r="L430" s="99"/>
      <c r="P430" s="99"/>
    </row>
    <row r="431" spans="2:16">
      <c r="B431" s="99"/>
      <c r="F431" s="101"/>
      <c r="G431" s="99"/>
      <c r="L431" s="99"/>
      <c r="P431" s="99"/>
    </row>
    <row r="432" spans="2:16">
      <c r="B432" s="99"/>
      <c r="F432" s="101"/>
      <c r="G432" s="99"/>
      <c r="L432" s="99"/>
      <c r="P432" s="99"/>
    </row>
    <row r="433" spans="2:16">
      <c r="B433" s="99"/>
      <c r="F433" s="101"/>
      <c r="G433" s="99"/>
      <c r="L433" s="99"/>
      <c r="P433" s="99"/>
    </row>
    <row r="434" spans="2:16">
      <c r="B434" s="99"/>
      <c r="F434" s="101"/>
      <c r="G434" s="99"/>
      <c r="L434" s="99"/>
      <c r="P434" s="99"/>
    </row>
    <row r="435" spans="2:16">
      <c r="B435" s="99"/>
      <c r="F435" s="101"/>
      <c r="G435" s="99"/>
      <c r="L435" s="99"/>
      <c r="P435" s="99"/>
    </row>
    <row r="436" spans="2:16">
      <c r="B436" s="99"/>
      <c r="F436" s="101"/>
      <c r="G436" s="99"/>
      <c r="L436" s="99"/>
      <c r="P436" s="99"/>
    </row>
    <row r="437" spans="2:16">
      <c r="B437" s="99"/>
      <c r="F437" s="101"/>
      <c r="G437" s="99"/>
      <c r="L437" s="99"/>
      <c r="P437" s="99"/>
    </row>
    <row r="438" spans="2:16">
      <c r="B438" s="99"/>
      <c r="F438" s="101"/>
      <c r="G438" s="99"/>
      <c r="L438" s="99"/>
      <c r="P438" s="99"/>
    </row>
    <row r="439" spans="2:16">
      <c r="B439" s="99"/>
      <c r="F439" s="101"/>
      <c r="G439" s="99"/>
      <c r="L439" s="99"/>
      <c r="P439" s="99"/>
    </row>
    <row r="440" spans="2:16">
      <c r="B440" s="99"/>
      <c r="F440" s="101"/>
      <c r="G440" s="99"/>
      <c r="L440" s="99"/>
      <c r="P440" s="99"/>
    </row>
    <row r="441" spans="2:16">
      <c r="B441" s="99"/>
      <c r="F441" s="101"/>
      <c r="G441" s="99"/>
      <c r="L441" s="99"/>
      <c r="P441" s="99"/>
    </row>
    <row r="442" spans="2:16">
      <c r="B442" s="99"/>
      <c r="F442" s="101"/>
      <c r="G442" s="99"/>
      <c r="L442" s="99"/>
      <c r="P442" s="99"/>
    </row>
    <row r="443" spans="2:16">
      <c r="B443" s="99"/>
      <c r="F443" s="101"/>
      <c r="G443" s="99"/>
      <c r="L443" s="99"/>
      <c r="P443" s="99"/>
    </row>
    <row r="444" spans="2:16">
      <c r="B444" s="99"/>
      <c r="F444" s="101"/>
      <c r="G444" s="99"/>
      <c r="L444" s="99"/>
      <c r="P444" s="99"/>
    </row>
    <row r="445" spans="2:16">
      <c r="B445" s="99"/>
      <c r="F445" s="101"/>
      <c r="G445" s="99"/>
      <c r="L445" s="99"/>
      <c r="P445" s="99"/>
    </row>
    <row r="446" spans="2:16">
      <c r="B446" s="99"/>
      <c r="F446" s="101"/>
      <c r="G446" s="99"/>
      <c r="L446" s="99"/>
      <c r="P446" s="99"/>
    </row>
    <row r="447" spans="2:16">
      <c r="B447" s="99"/>
      <c r="F447" s="101"/>
      <c r="G447" s="99"/>
      <c r="L447" s="99"/>
      <c r="P447" s="99"/>
    </row>
    <row r="448" spans="2:16">
      <c r="B448" s="99"/>
      <c r="F448" s="101"/>
      <c r="G448" s="99"/>
      <c r="L448" s="99"/>
      <c r="P448" s="99"/>
    </row>
    <row r="449" spans="2:16">
      <c r="B449" s="99"/>
      <c r="F449" s="101"/>
      <c r="G449" s="99"/>
      <c r="L449" s="99"/>
      <c r="P449" s="99"/>
    </row>
    <row r="450" spans="2:16">
      <c r="B450" s="99"/>
      <c r="F450" s="101"/>
      <c r="G450" s="99"/>
      <c r="L450" s="99"/>
      <c r="P450" s="99"/>
    </row>
    <row r="451" spans="2:16">
      <c r="B451" s="99"/>
      <c r="F451" s="101"/>
      <c r="G451" s="99"/>
      <c r="L451" s="99"/>
      <c r="P451" s="99"/>
    </row>
    <row r="452" spans="2:16">
      <c r="B452" s="99"/>
      <c r="F452" s="101"/>
      <c r="G452" s="99"/>
      <c r="L452" s="99"/>
      <c r="P452" s="99"/>
    </row>
    <row r="453" spans="2:16">
      <c r="B453" s="99"/>
      <c r="F453" s="101"/>
      <c r="G453" s="99"/>
      <c r="L453" s="99"/>
      <c r="P453" s="99"/>
    </row>
    <row r="454" spans="2:16">
      <c r="B454" s="99"/>
      <c r="F454" s="101"/>
      <c r="G454" s="99"/>
      <c r="L454" s="99"/>
      <c r="P454" s="99"/>
    </row>
    <row r="455" spans="2:16">
      <c r="B455" s="99"/>
      <c r="F455" s="101"/>
      <c r="G455" s="99"/>
      <c r="L455" s="99"/>
      <c r="P455" s="99"/>
    </row>
    <row r="456" spans="2:16">
      <c r="B456" s="99"/>
      <c r="F456" s="101"/>
      <c r="G456" s="99"/>
      <c r="L456" s="99"/>
      <c r="P456" s="99"/>
    </row>
    <row r="457" spans="2:16">
      <c r="B457" s="99"/>
      <c r="F457" s="101"/>
      <c r="G457" s="99"/>
      <c r="L457" s="99"/>
      <c r="P457" s="99"/>
    </row>
    <row r="458" spans="2:16">
      <c r="B458" s="99"/>
      <c r="F458" s="101"/>
      <c r="G458" s="99"/>
      <c r="L458" s="99"/>
      <c r="P458" s="99"/>
    </row>
    <row r="459" spans="2:16">
      <c r="B459" s="99"/>
      <c r="F459" s="101"/>
      <c r="G459" s="99"/>
      <c r="L459" s="99"/>
      <c r="P459" s="99"/>
    </row>
    <row r="460" spans="2:16">
      <c r="B460" s="99"/>
      <c r="F460" s="101"/>
      <c r="G460" s="99"/>
      <c r="L460" s="99"/>
      <c r="P460" s="99"/>
    </row>
    <row r="461" spans="2:16">
      <c r="B461" s="99"/>
      <c r="F461" s="101"/>
      <c r="G461" s="99"/>
      <c r="L461" s="99"/>
      <c r="P461" s="99"/>
    </row>
    <row r="462" spans="2:16">
      <c r="B462" s="99"/>
      <c r="F462" s="101"/>
      <c r="G462" s="99"/>
      <c r="L462" s="99"/>
      <c r="P462" s="99"/>
    </row>
    <row r="463" spans="2:16">
      <c r="B463" s="99"/>
      <c r="F463" s="101"/>
      <c r="G463" s="99"/>
      <c r="L463" s="99"/>
      <c r="P463" s="99"/>
    </row>
    <row r="464" spans="2:16">
      <c r="B464" s="99"/>
      <c r="F464" s="101"/>
      <c r="G464" s="99"/>
      <c r="L464" s="99"/>
      <c r="P464" s="99"/>
    </row>
    <row r="465" spans="2:16">
      <c r="B465" s="99"/>
      <c r="F465" s="101"/>
      <c r="G465" s="99"/>
      <c r="L465" s="99"/>
      <c r="P465" s="99"/>
    </row>
    <row r="466" spans="2:16">
      <c r="B466" s="99"/>
      <c r="F466" s="101"/>
      <c r="G466" s="99"/>
      <c r="L466" s="99"/>
      <c r="P466" s="99"/>
    </row>
    <row r="467" spans="2:16">
      <c r="B467" s="99"/>
      <c r="F467" s="101"/>
      <c r="G467" s="99"/>
      <c r="L467" s="99"/>
      <c r="P467" s="99"/>
    </row>
    <row r="468" spans="2:16">
      <c r="B468" s="99"/>
      <c r="F468" s="101"/>
      <c r="G468" s="99"/>
      <c r="L468" s="99"/>
      <c r="P468" s="99"/>
    </row>
    <row r="469" spans="2:16">
      <c r="B469" s="99"/>
      <c r="F469" s="101"/>
      <c r="G469" s="99"/>
      <c r="L469" s="99"/>
      <c r="P469" s="99"/>
    </row>
    <row r="470" spans="2:16">
      <c r="B470" s="99"/>
      <c r="F470" s="101"/>
      <c r="G470" s="99"/>
      <c r="L470" s="99"/>
      <c r="P470" s="99"/>
    </row>
    <row r="471" spans="2:16">
      <c r="B471" s="99"/>
      <c r="F471" s="101"/>
      <c r="G471" s="99"/>
      <c r="L471" s="99"/>
      <c r="P471" s="99"/>
    </row>
    <row r="472" spans="2:16">
      <c r="B472" s="99"/>
      <c r="F472" s="101"/>
      <c r="G472" s="99"/>
      <c r="L472" s="99"/>
      <c r="P472" s="99"/>
    </row>
    <row r="473" spans="2:16">
      <c r="B473" s="99"/>
      <c r="F473" s="101"/>
      <c r="G473" s="99"/>
      <c r="L473" s="99"/>
      <c r="P473" s="99"/>
    </row>
    <row r="474" spans="2:16">
      <c r="B474" s="99"/>
      <c r="F474" s="101"/>
      <c r="G474" s="99"/>
      <c r="L474" s="99"/>
      <c r="P474" s="99"/>
    </row>
    <row r="475" spans="2:16">
      <c r="B475" s="99"/>
      <c r="F475" s="101"/>
      <c r="G475" s="99"/>
      <c r="L475" s="99"/>
      <c r="P475" s="99"/>
    </row>
    <row r="476" spans="2:16">
      <c r="B476" s="99"/>
      <c r="F476" s="101"/>
      <c r="G476" s="99"/>
      <c r="L476" s="99"/>
      <c r="P476" s="99"/>
    </row>
    <row r="477" spans="2:16">
      <c r="B477" s="99"/>
      <c r="F477" s="101"/>
      <c r="G477" s="99"/>
      <c r="L477" s="99"/>
      <c r="P477" s="99"/>
    </row>
    <row r="478" spans="2:16">
      <c r="B478" s="99"/>
      <c r="F478" s="101"/>
      <c r="G478" s="99"/>
      <c r="L478" s="99"/>
      <c r="P478" s="99"/>
    </row>
    <row r="479" spans="2:16">
      <c r="B479" s="99"/>
      <c r="F479" s="101"/>
      <c r="G479" s="99"/>
      <c r="L479" s="99"/>
      <c r="P479" s="99"/>
    </row>
    <row r="480" spans="2:16">
      <c r="B480" s="99"/>
      <c r="F480" s="101"/>
      <c r="G480" s="99"/>
      <c r="L480" s="99"/>
      <c r="P480" s="99"/>
    </row>
    <row r="481" spans="2:16">
      <c r="B481" s="99"/>
      <c r="F481" s="101"/>
      <c r="G481" s="99"/>
      <c r="L481" s="99"/>
      <c r="P481" s="99"/>
    </row>
    <row r="482" spans="2:16">
      <c r="B482" s="99"/>
      <c r="F482" s="101"/>
      <c r="G482" s="99"/>
      <c r="L482" s="99"/>
      <c r="P482" s="99"/>
    </row>
    <row r="483" spans="2:16">
      <c r="B483" s="99"/>
      <c r="F483" s="101"/>
      <c r="G483" s="99"/>
      <c r="L483" s="99"/>
      <c r="P483" s="99"/>
    </row>
    <row r="484" spans="2:16">
      <c r="B484" s="99"/>
      <c r="F484" s="101"/>
      <c r="G484" s="99"/>
      <c r="L484" s="99"/>
      <c r="P484" s="99"/>
    </row>
    <row r="485" spans="2:16">
      <c r="B485" s="99"/>
      <c r="F485" s="101"/>
      <c r="G485" s="99"/>
      <c r="L485" s="99"/>
      <c r="P485" s="99"/>
    </row>
    <row r="486" spans="2:16">
      <c r="B486" s="99"/>
      <c r="F486" s="101"/>
      <c r="G486" s="99"/>
      <c r="L486" s="99"/>
      <c r="P486" s="99"/>
    </row>
    <row r="487" spans="2:16">
      <c r="B487" s="99"/>
      <c r="F487" s="101"/>
      <c r="G487" s="99"/>
      <c r="L487" s="99"/>
      <c r="P487" s="99"/>
    </row>
    <row r="488" spans="2:16">
      <c r="B488" s="99"/>
      <c r="F488" s="101"/>
      <c r="G488" s="99"/>
      <c r="L488" s="99"/>
      <c r="P488" s="99"/>
    </row>
    <row r="489" spans="2:16">
      <c r="B489" s="99"/>
      <c r="F489" s="101"/>
      <c r="G489" s="99"/>
      <c r="L489" s="99"/>
      <c r="P489" s="99"/>
    </row>
    <row r="490" spans="2:16">
      <c r="B490" s="99"/>
      <c r="F490" s="101"/>
      <c r="G490" s="99"/>
      <c r="L490" s="99"/>
      <c r="P490" s="99"/>
    </row>
    <row r="491" spans="2:16">
      <c r="B491" s="99"/>
      <c r="F491" s="101"/>
      <c r="G491" s="99"/>
      <c r="L491" s="99"/>
      <c r="P491" s="99"/>
    </row>
    <row r="492" spans="2:16">
      <c r="B492" s="99"/>
      <c r="F492" s="101"/>
      <c r="G492" s="99"/>
      <c r="L492" s="99"/>
      <c r="P492" s="99"/>
    </row>
    <row r="493" spans="2:16">
      <c r="B493" s="99"/>
      <c r="F493" s="101"/>
      <c r="G493" s="99"/>
      <c r="L493" s="99"/>
      <c r="P493" s="99"/>
    </row>
    <row r="494" spans="2:16">
      <c r="B494" s="99"/>
      <c r="F494" s="101"/>
      <c r="G494" s="99"/>
      <c r="L494" s="99"/>
      <c r="P494" s="99"/>
    </row>
    <row r="495" spans="2:16">
      <c r="B495" s="99"/>
      <c r="F495" s="101"/>
      <c r="G495" s="99"/>
      <c r="L495" s="99"/>
      <c r="P495" s="99"/>
    </row>
    <row r="496" spans="2:16">
      <c r="B496" s="99"/>
      <c r="F496" s="101"/>
      <c r="G496" s="99"/>
      <c r="L496" s="99"/>
      <c r="P496" s="99"/>
    </row>
    <row r="497" spans="2:16">
      <c r="B497" s="99"/>
      <c r="F497" s="101"/>
      <c r="G497" s="99"/>
      <c r="L497" s="99"/>
      <c r="P497" s="99"/>
    </row>
    <row r="498" spans="2:16">
      <c r="B498" s="99"/>
      <c r="F498" s="101"/>
      <c r="G498" s="99"/>
      <c r="L498" s="99"/>
      <c r="P498" s="99"/>
    </row>
    <row r="499" spans="2:16">
      <c r="B499" s="99"/>
      <c r="F499" s="101"/>
      <c r="G499" s="99"/>
      <c r="L499" s="99"/>
      <c r="P499" s="99"/>
    </row>
    <row r="500" spans="2:16">
      <c r="B500" s="99"/>
      <c r="F500" s="101"/>
      <c r="G500" s="99"/>
      <c r="L500" s="99"/>
      <c r="P500" s="99"/>
    </row>
    <row r="501" spans="2:16">
      <c r="B501" s="99"/>
      <c r="F501" s="101"/>
      <c r="G501" s="99"/>
      <c r="L501" s="99"/>
      <c r="P501" s="99"/>
    </row>
    <row r="502" spans="2:16">
      <c r="B502" s="99"/>
      <c r="F502" s="101"/>
      <c r="G502" s="99"/>
      <c r="L502" s="99"/>
      <c r="P502" s="99"/>
    </row>
    <row r="503" spans="2:16">
      <c r="B503" s="99"/>
      <c r="F503" s="101"/>
      <c r="G503" s="99"/>
      <c r="L503" s="99"/>
      <c r="P503" s="99"/>
    </row>
    <row r="504" spans="2:16">
      <c r="B504" s="99"/>
      <c r="F504" s="101"/>
      <c r="G504" s="99"/>
      <c r="L504" s="99"/>
      <c r="P504" s="99"/>
    </row>
    <row r="505" spans="2:16">
      <c r="B505" s="99"/>
      <c r="F505" s="101"/>
      <c r="G505" s="99"/>
      <c r="L505" s="99"/>
      <c r="P505" s="99"/>
    </row>
    <row r="506" spans="2:16">
      <c r="B506" s="99"/>
      <c r="F506" s="101"/>
      <c r="G506" s="99"/>
      <c r="L506" s="99"/>
      <c r="P506" s="99"/>
    </row>
    <row r="507" spans="2:16">
      <c r="B507" s="99"/>
      <c r="F507" s="101"/>
      <c r="G507" s="99"/>
      <c r="L507" s="99"/>
      <c r="P507" s="99"/>
    </row>
    <row r="508" spans="2:16">
      <c r="B508" s="99"/>
      <c r="F508" s="101"/>
      <c r="G508" s="99"/>
      <c r="L508" s="99"/>
      <c r="P508" s="99"/>
    </row>
    <row r="509" spans="2:16">
      <c r="B509" s="99"/>
      <c r="F509" s="101"/>
      <c r="G509" s="99"/>
      <c r="L509" s="99"/>
      <c r="P509" s="99"/>
    </row>
    <row r="510" spans="2:16">
      <c r="B510" s="99"/>
      <c r="F510" s="101"/>
      <c r="G510" s="99"/>
      <c r="L510" s="99"/>
      <c r="P510" s="99"/>
    </row>
    <row r="511" spans="2:16">
      <c r="B511" s="99"/>
      <c r="F511" s="101"/>
      <c r="G511" s="99"/>
      <c r="L511" s="99"/>
      <c r="P511" s="99"/>
    </row>
    <row r="512" spans="2:16">
      <c r="B512" s="99"/>
      <c r="F512" s="101"/>
      <c r="G512" s="99"/>
      <c r="L512" s="99"/>
      <c r="P512" s="99"/>
    </row>
    <row r="513" spans="2:16">
      <c r="B513" s="99"/>
      <c r="F513" s="101"/>
      <c r="G513" s="99"/>
      <c r="L513" s="99"/>
      <c r="P513" s="99"/>
    </row>
    <row r="514" spans="2:16">
      <c r="B514" s="99"/>
      <c r="F514" s="101"/>
      <c r="G514" s="99"/>
      <c r="L514" s="99"/>
      <c r="P514" s="99"/>
    </row>
    <row r="515" spans="2:16">
      <c r="B515" s="99"/>
      <c r="F515" s="101"/>
      <c r="G515" s="99"/>
      <c r="L515" s="99"/>
      <c r="P515" s="99"/>
    </row>
    <row r="516" spans="2:16">
      <c r="B516" s="99"/>
      <c r="F516" s="101"/>
      <c r="G516" s="99"/>
      <c r="L516" s="99"/>
      <c r="P516" s="99"/>
    </row>
    <row r="517" spans="2:16">
      <c r="B517" s="99"/>
      <c r="F517" s="101"/>
      <c r="G517" s="99"/>
      <c r="L517" s="99"/>
      <c r="P517" s="99"/>
    </row>
    <row r="518" spans="2:16">
      <c r="B518" s="99"/>
      <c r="F518" s="101"/>
      <c r="G518" s="99"/>
      <c r="L518" s="99"/>
      <c r="P518" s="99"/>
    </row>
    <row r="519" spans="2:16">
      <c r="B519" s="99"/>
      <c r="F519" s="101"/>
      <c r="G519" s="99"/>
      <c r="L519" s="99"/>
      <c r="P519" s="99"/>
    </row>
    <row r="520" spans="2:16">
      <c r="B520" s="99"/>
      <c r="F520" s="101"/>
      <c r="G520" s="99"/>
      <c r="L520" s="99"/>
      <c r="P520" s="99"/>
    </row>
    <row r="521" spans="2:16">
      <c r="B521" s="99"/>
      <c r="F521" s="101"/>
      <c r="G521" s="99"/>
      <c r="L521" s="99"/>
      <c r="P521" s="99"/>
    </row>
    <row r="522" spans="2:16">
      <c r="B522" s="99"/>
      <c r="F522" s="101"/>
      <c r="G522" s="99"/>
      <c r="L522" s="99"/>
      <c r="P522" s="99"/>
    </row>
    <row r="523" spans="2:16">
      <c r="B523" s="99"/>
      <c r="F523" s="101"/>
      <c r="G523" s="99"/>
      <c r="L523" s="99"/>
      <c r="P523" s="99"/>
    </row>
    <row r="524" spans="2:16">
      <c r="B524" s="99"/>
      <c r="F524" s="101"/>
      <c r="G524" s="99"/>
      <c r="L524" s="99"/>
      <c r="P524" s="99"/>
    </row>
    <row r="525" spans="2:16">
      <c r="B525" s="99"/>
      <c r="F525" s="101"/>
      <c r="G525" s="99"/>
      <c r="L525" s="99"/>
      <c r="P525" s="99"/>
    </row>
    <row r="526" spans="2:16">
      <c r="B526" s="99"/>
      <c r="F526" s="101"/>
      <c r="G526" s="99"/>
      <c r="L526" s="99"/>
      <c r="P526" s="99"/>
    </row>
    <row r="527" spans="2:16">
      <c r="B527" s="99"/>
      <c r="F527" s="101"/>
      <c r="G527" s="99"/>
      <c r="L527" s="99"/>
      <c r="P527" s="99"/>
    </row>
    <row r="528" spans="2:16">
      <c r="B528" s="99"/>
      <c r="F528" s="101"/>
      <c r="G528" s="99"/>
      <c r="L528" s="99"/>
      <c r="P528" s="99"/>
    </row>
    <row r="529" spans="2:16">
      <c r="B529" s="99"/>
      <c r="F529" s="101"/>
      <c r="G529" s="99"/>
      <c r="L529" s="99"/>
      <c r="P529" s="99"/>
    </row>
    <row r="530" spans="2:16">
      <c r="B530" s="99"/>
      <c r="F530" s="101"/>
      <c r="G530" s="99"/>
      <c r="L530" s="99"/>
      <c r="P530" s="99"/>
    </row>
    <row r="531" spans="2:16">
      <c r="B531" s="99"/>
      <c r="F531" s="101"/>
      <c r="G531" s="99"/>
      <c r="L531" s="99"/>
      <c r="P531" s="99"/>
    </row>
    <row r="532" spans="2:16">
      <c r="B532" s="99"/>
      <c r="F532" s="101"/>
      <c r="G532" s="99"/>
      <c r="L532" s="99"/>
      <c r="P532" s="99"/>
    </row>
    <row r="533" spans="2:16">
      <c r="B533" s="99"/>
      <c r="F533" s="101"/>
      <c r="G533" s="99"/>
      <c r="L533" s="99"/>
      <c r="P533" s="99"/>
    </row>
    <row r="534" spans="2:16">
      <c r="B534" s="99"/>
      <c r="F534" s="101"/>
      <c r="G534" s="99"/>
      <c r="L534" s="99"/>
      <c r="P534" s="99"/>
    </row>
    <row r="535" spans="2:16">
      <c r="B535" s="99"/>
      <c r="F535" s="101"/>
      <c r="G535" s="99"/>
      <c r="L535" s="99"/>
      <c r="P535" s="99"/>
    </row>
    <row r="536" spans="2:16">
      <c r="B536" s="99"/>
      <c r="F536" s="101"/>
      <c r="G536" s="99"/>
      <c r="L536" s="99"/>
      <c r="P536" s="99"/>
    </row>
    <row r="537" spans="2:16">
      <c r="B537" s="99"/>
      <c r="F537" s="101"/>
      <c r="G537" s="99"/>
      <c r="L537" s="99"/>
      <c r="P537" s="99"/>
    </row>
    <row r="538" spans="2:16">
      <c r="B538" s="99"/>
      <c r="F538" s="101"/>
      <c r="G538" s="99"/>
      <c r="L538" s="99"/>
      <c r="P538" s="99"/>
    </row>
    <row r="539" spans="2:16">
      <c r="B539" s="99"/>
      <c r="F539" s="101"/>
      <c r="G539" s="99"/>
      <c r="L539" s="99"/>
      <c r="P539" s="99"/>
    </row>
    <row r="540" spans="2:16">
      <c r="B540" s="99"/>
      <c r="F540" s="101"/>
      <c r="G540" s="99"/>
      <c r="L540" s="99"/>
      <c r="P540" s="99"/>
    </row>
    <row r="541" spans="2:16">
      <c r="B541" s="99"/>
      <c r="F541" s="101"/>
      <c r="G541" s="99"/>
      <c r="L541" s="99"/>
      <c r="P541" s="99"/>
    </row>
    <row r="542" spans="2:16">
      <c r="B542" s="99"/>
      <c r="F542" s="101"/>
      <c r="G542" s="99"/>
      <c r="L542" s="99"/>
      <c r="P542" s="99"/>
    </row>
    <row r="543" spans="2:16">
      <c r="B543" s="99"/>
      <c r="F543" s="101"/>
      <c r="G543" s="99"/>
      <c r="L543" s="99"/>
      <c r="P543" s="99"/>
    </row>
    <row r="544" spans="2:16">
      <c r="B544" s="99"/>
      <c r="F544" s="101"/>
      <c r="G544" s="99"/>
      <c r="L544" s="99"/>
      <c r="P544" s="99"/>
    </row>
    <row r="545" spans="2:16">
      <c r="B545" s="99"/>
      <c r="F545" s="101"/>
      <c r="G545" s="99"/>
      <c r="L545" s="99"/>
      <c r="P545" s="99"/>
    </row>
    <row r="546" spans="2:16">
      <c r="B546" s="99"/>
      <c r="F546" s="101"/>
      <c r="G546" s="99"/>
      <c r="L546" s="99"/>
      <c r="P546" s="99"/>
    </row>
    <row r="547" spans="2:16">
      <c r="B547" s="99"/>
      <c r="F547" s="101"/>
      <c r="G547" s="99"/>
      <c r="L547" s="99"/>
      <c r="P547" s="99"/>
    </row>
    <row r="548" spans="2:16">
      <c r="B548" s="99"/>
      <c r="F548" s="101"/>
      <c r="G548" s="99"/>
      <c r="L548" s="99"/>
      <c r="P548" s="99"/>
    </row>
    <row r="549" spans="2:16">
      <c r="B549" s="99"/>
      <c r="F549" s="101"/>
      <c r="G549" s="99"/>
      <c r="L549" s="99"/>
      <c r="P549" s="99"/>
    </row>
    <row r="550" spans="2:16">
      <c r="B550" s="99"/>
      <c r="F550" s="101"/>
      <c r="G550" s="99"/>
      <c r="L550" s="99"/>
      <c r="P550" s="99"/>
    </row>
    <row r="551" spans="2:16">
      <c r="B551" s="99"/>
      <c r="F551" s="101"/>
      <c r="G551" s="99"/>
      <c r="L551" s="99"/>
      <c r="P551" s="99"/>
    </row>
    <row r="552" spans="2:16">
      <c r="B552" s="99"/>
      <c r="F552" s="101"/>
      <c r="G552" s="99"/>
      <c r="L552" s="99"/>
      <c r="P552" s="99"/>
    </row>
    <row r="553" spans="2:16">
      <c r="B553" s="99"/>
      <c r="F553" s="101"/>
      <c r="G553" s="99"/>
      <c r="L553" s="99"/>
      <c r="P553" s="99"/>
    </row>
    <row r="554" spans="2:16">
      <c r="B554" s="99"/>
      <c r="F554" s="101"/>
      <c r="G554" s="99"/>
      <c r="L554" s="99"/>
      <c r="P554" s="99"/>
    </row>
    <row r="555" spans="2:16">
      <c r="B555" s="99"/>
      <c r="F555" s="101"/>
      <c r="G555" s="99"/>
      <c r="L555" s="99"/>
      <c r="P555" s="99"/>
    </row>
    <row r="556" spans="2:16">
      <c r="B556" s="99"/>
      <c r="F556" s="101"/>
      <c r="G556" s="99"/>
      <c r="L556" s="99"/>
      <c r="P556" s="99"/>
    </row>
    <row r="557" spans="2:16">
      <c r="B557" s="99"/>
      <c r="F557" s="101"/>
      <c r="G557" s="99"/>
      <c r="L557" s="99"/>
      <c r="P557" s="99"/>
    </row>
    <row r="558" spans="2:16">
      <c r="B558" s="99"/>
      <c r="F558" s="101"/>
      <c r="G558" s="99"/>
      <c r="L558" s="99"/>
      <c r="P558" s="99"/>
    </row>
    <row r="559" spans="2:16">
      <c r="B559" s="99"/>
      <c r="F559" s="101"/>
      <c r="G559" s="99"/>
      <c r="L559" s="99"/>
      <c r="P559" s="99"/>
    </row>
    <row r="560" spans="2:16">
      <c r="B560" s="99"/>
      <c r="F560" s="101"/>
      <c r="G560" s="99"/>
      <c r="L560" s="99"/>
      <c r="P560" s="99"/>
    </row>
    <row r="561" spans="2:16">
      <c r="B561" s="99"/>
      <c r="F561" s="101"/>
      <c r="G561" s="99"/>
      <c r="L561" s="99"/>
      <c r="P561" s="99"/>
    </row>
    <row r="562" spans="2:16">
      <c r="B562" s="99"/>
      <c r="F562" s="101"/>
      <c r="G562" s="99"/>
      <c r="L562" s="99"/>
      <c r="P562" s="99"/>
    </row>
    <row r="563" spans="2:16">
      <c r="B563" s="99"/>
      <c r="F563" s="101"/>
      <c r="G563" s="99"/>
      <c r="L563" s="99"/>
      <c r="P563" s="99"/>
    </row>
    <row r="564" spans="2:16">
      <c r="B564" s="99"/>
      <c r="F564" s="101"/>
      <c r="G564" s="99"/>
      <c r="L564" s="99"/>
      <c r="P564" s="99"/>
    </row>
    <row r="565" spans="2:16">
      <c r="B565" s="99"/>
      <c r="F565" s="101"/>
      <c r="G565" s="99"/>
      <c r="L565" s="99"/>
      <c r="P565" s="99"/>
    </row>
    <row r="566" spans="2:16">
      <c r="B566" s="99"/>
      <c r="F566" s="101"/>
      <c r="G566" s="99"/>
      <c r="L566" s="99"/>
      <c r="P566" s="99"/>
    </row>
    <row r="567" spans="2:16">
      <c r="B567" s="99"/>
      <c r="F567" s="101"/>
      <c r="G567" s="99"/>
      <c r="L567" s="99"/>
      <c r="P567" s="99"/>
    </row>
    <row r="568" spans="2:16">
      <c r="B568" s="99"/>
      <c r="F568" s="101"/>
      <c r="G568" s="99"/>
      <c r="L568" s="99"/>
      <c r="P568" s="99"/>
    </row>
    <row r="569" spans="2:16">
      <c r="B569" s="99"/>
      <c r="F569" s="101"/>
      <c r="G569" s="99"/>
      <c r="L569" s="99"/>
      <c r="P569" s="99"/>
    </row>
    <row r="570" spans="2:16">
      <c r="B570" s="99"/>
      <c r="F570" s="101"/>
      <c r="G570" s="99"/>
      <c r="L570" s="99"/>
      <c r="P570" s="99"/>
    </row>
    <row r="571" spans="2:16">
      <c r="B571" s="99"/>
      <c r="F571" s="101"/>
      <c r="G571" s="99"/>
      <c r="L571" s="99"/>
      <c r="P571" s="99"/>
    </row>
    <row r="572" spans="2:16">
      <c r="B572" s="99"/>
      <c r="F572" s="101"/>
      <c r="G572" s="99"/>
      <c r="L572" s="99"/>
      <c r="P572" s="99"/>
    </row>
    <row r="573" spans="2:16">
      <c r="B573" s="99"/>
      <c r="F573" s="101"/>
      <c r="G573" s="99"/>
      <c r="L573" s="99"/>
      <c r="P573" s="99"/>
    </row>
    <row r="574" spans="2:16">
      <c r="B574" s="99"/>
      <c r="F574" s="101"/>
      <c r="G574" s="99"/>
      <c r="L574" s="99"/>
      <c r="P574" s="99"/>
    </row>
    <row r="575" spans="2:16">
      <c r="B575" s="99"/>
      <c r="F575" s="101"/>
      <c r="G575" s="99"/>
      <c r="L575" s="99"/>
      <c r="P575" s="99"/>
    </row>
    <row r="576" spans="2:16">
      <c r="B576" s="99"/>
      <c r="F576" s="101"/>
      <c r="G576" s="99"/>
      <c r="L576" s="99"/>
      <c r="P576" s="99"/>
    </row>
    <row r="577" spans="2:16">
      <c r="B577" s="99"/>
      <c r="F577" s="101"/>
      <c r="G577" s="99"/>
      <c r="L577" s="99"/>
      <c r="P577" s="99"/>
    </row>
    <row r="578" spans="2:16">
      <c r="B578" s="99"/>
      <c r="F578" s="101"/>
      <c r="G578" s="99"/>
      <c r="L578" s="99"/>
      <c r="P578" s="99"/>
    </row>
    <row r="579" spans="2:16">
      <c r="B579" s="99"/>
      <c r="F579" s="101"/>
      <c r="G579" s="99"/>
      <c r="L579" s="99"/>
      <c r="P579" s="99"/>
    </row>
    <row r="580" spans="2:16">
      <c r="B580" s="99"/>
      <c r="F580" s="101"/>
      <c r="G580" s="99"/>
      <c r="L580" s="99"/>
      <c r="P580" s="99"/>
    </row>
    <row r="581" spans="2:16">
      <c r="B581" s="99"/>
      <c r="F581" s="101"/>
      <c r="G581" s="99"/>
      <c r="L581" s="99"/>
      <c r="P581" s="99"/>
    </row>
    <row r="582" spans="2:16">
      <c r="B582" s="99"/>
      <c r="F582" s="101"/>
      <c r="G582" s="99"/>
      <c r="L582" s="99"/>
      <c r="P582" s="99"/>
    </row>
    <row r="583" spans="2:16">
      <c r="B583" s="99"/>
      <c r="F583" s="101"/>
      <c r="G583" s="99"/>
      <c r="L583" s="99"/>
      <c r="P583" s="99"/>
    </row>
    <row r="584" spans="2:16">
      <c r="B584" s="99"/>
      <c r="F584" s="101"/>
      <c r="G584" s="99"/>
      <c r="L584" s="99"/>
      <c r="P584" s="99"/>
    </row>
    <row r="585" spans="2:16">
      <c r="B585" s="99"/>
      <c r="F585" s="101"/>
      <c r="G585" s="99"/>
      <c r="L585" s="99"/>
      <c r="P585" s="99"/>
    </row>
    <row r="586" spans="2:16">
      <c r="B586" s="99"/>
      <c r="F586" s="101"/>
      <c r="G586" s="99"/>
      <c r="L586" s="99"/>
      <c r="P586" s="99"/>
    </row>
    <row r="587" spans="2:16">
      <c r="B587" s="99"/>
      <c r="F587" s="101"/>
      <c r="G587" s="99"/>
      <c r="L587" s="99"/>
      <c r="P587" s="99"/>
    </row>
    <row r="588" spans="2:16">
      <c r="B588" s="99"/>
      <c r="F588" s="101"/>
      <c r="G588" s="99"/>
      <c r="L588" s="99"/>
      <c r="P588" s="99"/>
    </row>
    <row r="589" spans="2:16">
      <c r="B589" s="99"/>
      <c r="F589" s="101"/>
      <c r="G589" s="99"/>
      <c r="L589" s="99"/>
      <c r="P589" s="99"/>
    </row>
    <row r="590" spans="2:16">
      <c r="B590" s="99"/>
      <c r="F590" s="101"/>
      <c r="G590" s="99"/>
      <c r="L590" s="99"/>
      <c r="P590" s="99"/>
    </row>
    <row r="591" spans="2:16">
      <c r="B591" s="99"/>
      <c r="F591" s="101"/>
      <c r="G591" s="99"/>
      <c r="L591" s="99"/>
      <c r="P591" s="99"/>
    </row>
    <row r="592" spans="2:16">
      <c r="B592" s="99"/>
      <c r="F592" s="101"/>
      <c r="G592" s="99"/>
      <c r="L592" s="99"/>
      <c r="P592" s="99"/>
    </row>
    <row r="593" spans="2:16">
      <c r="B593" s="99"/>
      <c r="F593" s="101"/>
      <c r="G593" s="99"/>
      <c r="L593" s="99"/>
      <c r="P593" s="99"/>
    </row>
    <row r="594" spans="2:16">
      <c r="B594" s="99"/>
      <c r="F594" s="101"/>
      <c r="G594" s="99"/>
      <c r="L594" s="99"/>
      <c r="P594" s="99"/>
    </row>
    <row r="595" spans="2:16">
      <c r="B595" s="99"/>
      <c r="F595" s="101"/>
      <c r="G595" s="99"/>
      <c r="L595" s="99"/>
      <c r="P595" s="99"/>
    </row>
    <row r="596" spans="2:16">
      <c r="B596" s="99"/>
      <c r="F596" s="101"/>
      <c r="G596" s="99"/>
      <c r="L596" s="99"/>
      <c r="P596" s="99"/>
    </row>
    <row r="597" spans="2:16">
      <c r="B597" s="99"/>
      <c r="F597" s="101"/>
      <c r="G597" s="99"/>
      <c r="L597" s="99"/>
      <c r="P597" s="99"/>
    </row>
    <row r="598" spans="2:16">
      <c r="B598" s="99"/>
      <c r="F598" s="101"/>
      <c r="G598" s="99"/>
      <c r="L598" s="99"/>
      <c r="P598" s="99"/>
    </row>
    <row r="599" spans="2:16">
      <c r="B599" s="99"/>
      <c r="F599" s="101"/>
      <c r="G599" s="99"/>
      <c r="L599" s="99"/>
      <c r="P599" s="99"/>
    </row>
    <row r="600" spans="2:16">
      <c r="B600" s="99"/>
      <c r="F600" s="101"/>
      <c r="G600" s="99"/>
      <c r="L600" s="99"/>
      <c r="P600" s="99"/>
    </row>
    <row r="601" spans="2:16">
      <c r="B601" s="99"/>
      <c r="F601" s="101"/>
      <c r="G601" s="99"/>
      <c r="L601" s="99"/>
      <c r="P601" s="99"/>
    </row>
    <row r="602" spans="2:16">
      <c r="B602" s="99"/>
      <c r="F602" s="101"/>
      <c r="G602" s="99"/>
      <c r="L602" s="99"/>
      <c r="P602" s="99"/>
    </row>
    <row r="603" spans="2:16">
      <c r="B603" s="99"/>
      <c r="F603" s="101"/>
      <c r="G603" s="99"/>
      <c r="L603" s="99"/>
      <c r="P603" s="99"/>
    </row>
    <row r="604" spans="2:16">
      <c r="B604" s="99"/>
      <c r="F604" s="101"/>
      <c r="G604" s="99"/>
      <c r="L604" s="99"/>
      <c r="P604" s="99"/>
    </row>
    <row r="605" spans="2:16">
      <c r="B605" s="99"/>
      <c r="F605" s="101"/>
      <c r="G605" s="99"/>
      <c r="L605" s="99"/>
      <c r="P605" s="99"/>
    </row>
    <row r="606" spans="2:16">
      <c r="B606" s="99"/>
      <c r="F606" s="101"/>
      <c r="G606" s="99"/>
      <c r="L606" s="99"/>
      <c r="P606" s="99"/>
    </row>
    <row r="607" spans="2:16">
      <c r="B607" s="99"/>
      <c r="F607" s="101"/>
      <c r="G607" s="99"/>
      <c r="L607" s="99"/>
      <c r="P607" s="99"/>
    </row>
    <row r="608" spans="2:16">
      <c r="B608" s="99"/>
      <c r="F608" s="101"/>
      <c r="G608" s="99"/>
      <c r="L608" s="99"/>
      <c r="P608" s="99"/>
    </row>
    <row r="609" spans="2:16">
      <c r="B609" s="99"/>
      <c r="F609" s="101"/>
      <c r="G609" s="99"/>
      <c r="L609" s="99"/>
      <c r="P609" s="99"/>
    </row>
    <row r="610" spans="2:16">
      <c r="B610" s="99"/>
      <c r="F610" s="101"/>
      <c r="G610" s="99"/>
      <c r="L610" s="99"/>
      <c r="P610" s="99"/>
    </row>
    <row r="611" spans="2:16">
      <c r="B611" s="99"/>
      <c r="F611" s="101"/>
      <c r="G611" s="99"/>
      <c r="L611" s="99"/>
      <c r="P611" s="99"/>
    </row>
    <row r="612" spans="2:16">
      <c r="B612" s="99"/>
      <c r="F612" s="101"/>
      <c r="G612" s="99"/>
      <c r="L612" s="99"/>
      <c r="P612" s="99"/>
    </row>
    <row r="613" spans="2:16">
      <c r="B613" s="99"/>
      <c r="F613" s="101"/>
      <c r="G613" s="99"/>
      <c r="L613" s="99"/>
      <c r="P613" s="99"/>
    </row>
    <row r="614" spans="2:16">
      <c r="B614" s="99"/>
      <c r="F614" s="101"/>
      <c r="G614" s="99"/>
      <c r="L614" s="99"/>
      <c r="P614" s="99"/>
    </row>
    <row r="615" spans="2:16">
      <c r="B615" s="99"/>
      <c r="F615" s="101"/>
      <c r="G615" s="99"/>
      <c r="L615" s="99"/>
      <c r="P615" s="99"/>
    </row>
    <row r="616" spans="2:16">
      <c r="B616" s="99"/>
      <c r="F616" s="101"/>
      <c r="G616" s="99"/>
      <c r="L616" s="99"/>
      <c r="P616" s="99"/>
    </row>
    <row r="617" spans="2:16">
      <c r="B617" s="99"/>
      <c r="F617" s="101"/>
      <c r="G617" s="99"/>
      <c r="L617" s="99"/>
      <c r="P617" s="99"/>
    </row>
    <row r="618" spans="2:16">
      <c r="B618" s="99"/>
      <c r="F618" s="101"/>
      <c r="G618" s="99"/>
      <c r="L618" s="99"/>
      <c r="P618" s="99"/>
    </row>
    <row r="619" spans="2:16">
      <c r="B619" s="99"/>
      <c r="F619" s="101"/>
      <c r="G619" s="99"/>
      <c r="L619" s="99"/>
      <c r="P619" s="99"/>
    </row>
    <row r="620" spans="2:16">
      <c r="B620" s="99"/>
      <c r="F620" s="101"/>
      <c r="G620" s="99"/>
      <c r="L620" s="99"/>
      <c r="P620" s="99"/>
    </row>
    <row r="621" spans="2:16">
      <c r="B621" s="99"/>
      <c r="F621" s="101"/>
      <c r="G621" s="99"/>
      <c r="L621" s="99"/>
      <c r="P621" s="99"/>
    </row>
    <row r="622" spans="2:16">
      <c r="B622" s="99"/>
      <c r="F622" s="101"/>
      <c r="G622" s="99"/>
      <c r="L622" s="99"/>
      <c r="P622" s="99"/>
    </row>
    <row r="623" spans="2:16">
      <c r="B623" s="99"/>
      <c r="F623" s="101"/>
      <c r="G623" s="99"/>
      <c r="L623" s="99"/>
      <c r="P623" s="99"/>
    </row>
    <row r="624" spans="2:16">
      <c r="B624" s="99"/>
      <c r="F624" s="101"/>
      <c r="G624" s="99"/>
      <c r="L624" s="99"/>
      <c r="P624" s="99"/>
    </row>
    <row r="625" spans="2:16">
      <c r="B625" s="99"/>
      <c r="F625" s="101"/>
      <c r="G625" s="99"/>
      <c r="L625" s="99"/>
      <c r="P625" s="99"/>
    </row>
    <row r="626" spans="2:16">
      <c r="B626" s="99"/>
      <c r="F626" s="101"/>
      <c r="G626" s="99"/>
      <c r="L626" s="99"/>
      <c r="P626" s="99"/>
    </row>
    <row r="627" spans="2:16">
      <c r="B627" s="99"/>
      <c r="F627" s="101"/>
      <c r="G627" s="99"/>
      <c r="L627" s="99"/>
      <c r="P627" s="99"/>
    </row>
    <row r="628" spans="2:16">
      <c r="B628" s="99"/>
      <c r="F628" s="101"/>
      <c r="G628" s="99"/>
      <c r="L628" s="99"/>
      <c r="P628" s="99"/>
    </row>
    <row r="629" spans="2:16">
      <c r="B629" s="99"/>
      <c r="F629" s="101"/>
      <c r="G629" s="99"/>
      <c r="L629" s="99"/>
      <c r="P629" s="99"/>
    </row>
    <row r="630" spans="2:16">
      <c r="B630" s="99"/>
      <c r="F630" s="101"/>
      <c r="G630" s="99"/>
      <c r="L630" s="99"/>
      <c r="P630" s="99"/>
    </row>
    <row r="631" spans="2:16">
      <c r="B631" s="99"/>
      <c r="F631" s="101"/>
      <c r="G631" s="99"/>
      <c r="L631" s="99"/>
      <c r="P631" s="99"/>
    </row>
    <row r="632" spans="2:16">
      <c r="B632" s="99"/>
      <c r="F632" s="101"/>
      <c r="G632" s="99"/>
      <c r="L632" s="99"/>
      <c r="P632" s="99"/>
    </row>
    <row r="633" spans="2:16">
      <c r="B633" s="99"/>
      <c r="F633" s="101"/>
      <c r="G633" s="99"/>
      <c r="L633" s="99"/>
      <c r="P633" s="99"/>
    </row>
    <row r="634" spans="2:16">
      <c r="B634" s="99"/>
      <c r="F634" s="101"/>
      <c r="G634" s="99"/>
      <c r="L634" s="99"/>
      <c r="P634" s="99"/>
    </row>
    <row r="635" spans="2:16">
      <c r="B635" s="99"/>
      <c r="F635" s="101"/>
      <c r="G635" s="99"/>
      <c r="L635" s="99"/>
      <c r="P635" s="99"/>
    </row>
    <row r="636" spans="2:16">
      <c r="B636" s="99"/>
      <c r="F636" s="101"/>
      <c r="G636" s="99"/>
      <c r="L636" s="99"/>
      <c r="P636" s="99"/>
    </row>
    <row r="637" spans="2:16">
      <c r="B637" s="99"/>
      <c r="F637" s="101"/>
      <c r="G637" s="99"/>
      <c r="L637" s="99"/>
      <c r="P637" s="99"/>
    </row>
    <row r="638" spans="2:16">
      <c r="B638" s="99"/>
      <c r="F638" s="101"/>
      <c r="G638" s="99"/>
      <c r="L638" s="99"/>
      <c r="P638" s="99"/>
    </row>
    <row r="639" spans="2:16">
      <c r="B639" s="99"/>
      <c r="F639" s="101"/>
      <c r="G639" s="99"/>
      <c r="L639" s="99"/>
      <c r="P639" s="99"/>
    </row>
    <row r="640" spans="2:16">
      <c r="B640" s="99"/>
      <c r="F640" s="101"/>
      <c r="G640" s="99"/>
      <c r="L640" s="99"/>
      <c r="P640" s="99"/>
    </row>
    <row r="641" spans="2:16">
      <c r="B641" s="99"/>
      <c r="F641" s="101"/>
      <c r="G641" s="99"/>
      <c r="L641" s="99"/>
      <c r="P641" s="99"/>
    </row>
    <row r="642" spans="2:16">
      <c r="B642" s="99"/>
      <c r="F642" s="101"/>
      <c r="G642" s="99"/>
      <c r="L642" s="99"/>
      <c r="P642" s="99"/>
    </row>
    <row r="643" spans="2:16">
      <c r="B643" s="99"/>
      <c r="F643" s="101"/>
      <c r="G643" s="99"/>
      <c r="L643" s="99"/>
      <c r="P643" s="99"/>
    </row>
    <row r="644" spans="2:16">
      <c r="B644" s="99"/>
      <c r="F644" s="101"/>
      <c r="G644" s="99"/>
      <c r="L644" s="99"/>
      <c r="P644" s="99"/>
    </row>
    <row r="645" spans="2:16">
      <c r="B645" s="99"/>
      <c r="F645" s="101"/>
      <c r="G645" s="99"/>
      <c r="L645" s="99"/>
      <c r="P645" s="99"/>
    </row>
    <row r="646" spans="2:16">
      <c r="B646" s="99"/>
      <c r="F646" s="101"/>
      <c r="G646" s="99"/>
      <c r="L646" s="99"/>
      <c r="P646" s="99"/>
    </row>
    <row r="647" spans="2:16">
      <c r="B647" s="99"/>
      <c r="F647" s="101"/>
      <c r="G647" s="99"/>
      <c r="L647" s="99"/>
      <c r="P647" s="99"/>
    </row>
    <row r="648" spans="2:16">
      <c r="B648" s="99"/>
      <c r="F648" s="101"/>
      <c r="G648" s="99"/>
      <c r="L648" s="99"/>
      <c r="P648" s="99"/>
    </row>
    <row r="649" spans="2:16">
      <c r="B649" s="99"/>
      <c r="F649" s="101"/>
      <c r="G649" s="99"/>
      <c r="L649" s="99"/>
      <c r="P649" s="99"/>
    </row>
    <row r="650" spans="2:16">
      <c r="B650" s="99"/>
      <c r="F650" s="101"/>
      <c r="G650" s="99"/>
      <c r="L650" s="99"/>
      <c r="P650" s="99"/>
    </row>
    <row r="651" spans="2:16">
      <c r="B651" s="99"/>
      <c r="F651" s="101"/>
      <c r="G651" s="99"/>
      <c r="L651" s="99"/>
      <c r="P651" s="99"/>
    </row>
    <row r="652" spans="2:16">
      <c r="B652" s="99"/>
      <c r="F652" s="101"/>
      <c r="G652" s="99"/>
      <c r="L652" s="99"/>
      <c r="P652" s="99"/>
    </row>
    <row r="653" spans="2:16">
      <c r="B653" s="99"/>
      <c r="F653" s="101"/>
      <c r="G653" s="99"/>
      <c r="L653" s="99"/>
      <c r="P653" s="99"/>
    </row>
    <row r="654" spans="2:16">
      <c r="B654" s="99"/>
      <c r="F654" s="101"/>
      <c r="G654" s="99"/>
      <c r="L654" s="99"/>
      <c r="P654" s="99"/>
    </row>
    <row r="655" spans="2:16">
      <c r="B655" s="99"/>
      <c r="F655" s="101"/>
      <c r="G655" s="99"/>
      <c r="L655" s="99"/>
      <c r="P655" s="99"/>
    </row>
    <row r="656" spans="2:16">
      <c r="B656" s="99"/>
      <c r="F656" s="101"/>
      <c r="G656" s="99"/>
      <c r="L656" s="99"/>
      <c r="P656" s="99"/>
    </row>
    <row r="657" spans="2:16">
      <c r="B657" s="99"/>
      <c r="F657" s="101"/>
      <c r="G657" s="99"/>
      <c r="L657" s="99"/>
      <c r="P657" s="99"/>
    </row>
    <row r="658" spans="2:16">
      <c r="B658" s="99"/>
      <c r="F658" s="101"/>
      <c r="G658" s="99"/>
      <c r="L658" s="99"/>
      <c r="P658" s="99"/>
    </row>
    <row r="659" spans="2:16">
      <c r="B659" s="99"/>
      <c r="F659" s="101"/>
      <c r="G659" s="99"/>
      <c r="L659" s="99"/>
      <c r="P659" s="99"/>
    </row>
    <row r="660" spans="2:16">
      <c r="B660" s="99"/>
      <c r="F660" s="101"/>
      <c r="G660" s="99"/>
      <c r="L660" s="99"/>
      <c r="P660" s="99"/>
    </row>
    <row r="661" spans="2:16">
      <c r="B661" s="99"/>
      <c r="F661" s="101"/>
      <c r="G661" s="99"/>
      <c r="L661" s="99"/>
      <c r="P661" s="99"/>
    </row>
    <row r="662" spans="2:16">
      <c r="B662" s="99"/>
      <c r="F662" s="101"/>
      <c r="G662" s="99"/>
      <c r="L662" s="99"/>
      <c r="P662" s="99"/>
    </row>
    <row r="663" spans="2:16">
      <c r="B663" s="99"/>
      <c r="F663" s="101"/>
      <c r="G663" s="99"/>
      <c r="L663" s="99"/>
      <c r="P663" s="99"/>
    </row>
    <row r="664" spans="2:16">
      <c r="B664" s="99"/>
      <c r="F664" s="101"/>
      <c r="G664" s="99"/>
      <c r="L664" s="99"/>
      <c r="P664" s="99"/>
    </row>
    <row r="665" spans="2:16">
      <c r="B665" s="99"/>
      <c r="F665" s="101"/>
      <c r="G665" s="99"/>
      <c r="L665" s="99"/>
      <c r="P665" s="99"/>
    </row>
    <row r="666" spans="2:16">
      <c r="B666" s="99"/>
      <c r="F666" s="101"/>
      <c r="G666" s="99"/>
      <c r="L666" s="99"/>
      <c r="P666" s="99"/>
    </row>
    <row r="667" spans="2:16">
      <c r="B667" s="99"/>
      <c r="F667" s="101"/>
      <c r="G667" s="99"/>
      <c r="L667" s="99"/>
      <c r="P667" s="99"/>
    </row>
    <row r="668" spans="2:16">
      <c r="B668" s="99"/>
      <c r="F668" s="101"/>
      <c r="G668" s="99"/>
      <c r="L668" s="99"/>
      <c r="P668" s="99"/>
    </row>
    <row r="669" spans="2:16">
      <c r="B669" s="99"/>
      <c r="F669" s="101"/>
      <c r="G669" s="99"/>
      <c r="L669" s="99"/>
      <c r="P669" s="99"/>
    </row>
    <row r="670" spans="2:16">
      <c r="B670" s="99"/>
      <c r="F670" s="101"/>
      <c r="G670" s="99"/>
      <c r="L670" s="99"/>
      <c r="P670" s="99"/>
    </row>
    <row r="671" spans="2:16">
      <c r="B671" s="99"/>
      <c r="F671" s="101"/>
      <c r="G671" s="99"/>
      <c r="L671" s="99"/>
      <c r="P671" s="99"/>
    </row>
    <row r="672" spans="2:16">
      <c r="B672" s="99"/>
      <c r="F672" s="101"/>
      <c r="G672" s="99"/>
      <c r="L672" s="99"/>
      <c r="P672" s="99"/>
    </row>
    <row r="673" spans="2:16">
      <c r="B673" s="99"/>
      <c r="F673" s="101"/>
      <c r="G673" s="99"/>
      <c r="L673" s="99"/>
      <c r="P673" s="99"/>
    </row>
    <row r="674" spans="2:16">
      <c r="B674" s="99"/>
      <c r="F674" s="101"/>
      <c r="G674" s="99"/>
      <c r="L674" s="99"/>
      <c r="P674" s="99"/>
    </row>
    <row r="675" spans="2:16">
      <c r="B675" s="99"/>
      <c r="F675" s="101"/>
      <c r="G675" s="99"/>
      <c r="L675" s="99"/>
      <c r="P675" s="99"/>
    </row>
    <row r="676" spans="2:16">
      <c r="B676" s="99"/>
      <c r="F676" s="101"/>
      <c r="G676" s="99"/>
      <c r="L676" s="99"/>
      <c r="P676" s="99"/>
    </row>
    <row r="677" spans="2:16">
      <c r="B677" s="99"/>
      <c r="F677" s="101"/>
      <c r="G677" s="99"/>
      <c r="L677" s="99"/>
      <c r="P677" s="99"/>
    </row>
    <row r="678" spans="2:16">
      <c r="B678" s="99"/>
      <c r="F678" s="101"/>
      <c r="G678" s="99"/>
      <c r="L678" s="99"/>
      <c r="P678" s="99"/>
    </row>
    <row r="679" spans="2:16">
      <c r="B679" s="99"/>
      <c r="F679" s="101"/>
      <c r="G679" s="99"/>
      <c r="L679" s="99"/>
      <c r="P679" s="99"/>
    </row>
    <row r="680" spans="2:16">
      <c r="B680" s="99"/>
      <c r="F680" s="101"/>
      <c r="G680" s="99"/>
      <c r="L680" s="99"/>
      <c r="P680" s="99"/>
    </row>
    <row r="681" spans="2:16">
      <c r="B681" s="99"/>
      <c r="F681" s="101"/>
      <c r="G681" s="99"/>
      <c r="L681" s="99"/>
      <c r="P681" s="99"/>
    </row>
    <row r="682" spans="2:16">
      <c r="B682" s="99"/>
      <c r="F682" s="101"/>
      <c r="G682" s="99"/>
      <c r="L682" s="99"/>
      <c r="P682" s="99"/>
    </row>
    <row r="683" spans="2:16">
      <c r="B683" s="99"/>
      <c r="F683" s="101"/>
      <c r="G683" s="99"/>
      <c r="L683" s="99"/>
      <c r="P683" s="99"/>
    </row>
    <row r="684" spans="2:16">
      <c r="B684" s="99"/>
      <c r="F684" s="101"/>
      <c r="G684" s="99"/>
      <c r="L684" s="99"/>
      <c r="P684" s="99"/>
    </row>
    <row r="685" spans="2:16">
      <c r="B685" s="99"/>
      <c r="F685" s="101"/>
      <c r="G685" s="99"/>
      <c r="L685" s="99"/>
      <c r="P685" s="99"/>
    </row>
    <row r="686" spans="2:16">
      <c r="B686" s="99"/>
      <c r="F686" s="101"/>
      <c r="G686" s="99"/>
      <c r="L686" s="99"/>
      <c r="P686" s="99"/>
    </row>
    <row r="687" spans="2:16">
      <c r="B687" s="99"/>
      <c r="F687" s="101"/>
      <c r="G687" s="99"/>
      <c r="L687" s="99"/>
      <c r="P687" s="99"/>
    </row>
    <row r="688" spans="2:16">
      <c r="B688" s="99"/>
      <c r="F688" s="101"/>
      <c r="G688" s="99"/>
      <c r="L688" s="99"/>
      <c r="P688" s="99"/>
    </row>
    <row r="689" spans="2:16">
      <c r="B689" s="99"/>
      <c r="F689" s="101"/>
      <c r="G689" s="99"/>
      <c r="L689" s="99"/>
      <c r="P689" s="99"/>
    </row>
    <row r="690" spans="2:16">
      <c r="B690" s="99"/>
      <c r="F690" s="101"/>
      <c r="G690" s="99"/>
      <c r="L690" s="99"/>
      <c r="P690" s="99"/>
    </row>
    <row r="691" spans="2:16">
      <c r="B691" s="99"/>
      <c r="F691" s="101"/>
      <c r="G691" s="99"/>
      <c r="L691" s="99"/>
      <c r="P691" s="99"/>
    </row>
    <row r="692" spans="2:16">
      <c r="B692" s="99"/>
      <c r="F692" s="101"/>
      <c r="G692" s="99"/>
      <c r="L692" s="99"/>
      <c r="P692" s="99"/>
    </row>
    <row r="693" spans="2:16">
      <c r="B693" s="99"/>
      <c r="F693" s="101"/>
      <c r="G693" s="99"/>
      <c r="L693" s="99"/>
      <c r="P693" s="99"/>
    </row>
    <row r="694" spans="2:16">
      <c r="B694" s="99"/>
      <c r="F694" s="101"/>
      <c r="G694" s="99"/>
      <c r="L694" s="99"/>
      <c r="P694" s="99"/>
    </row>
    <row r="695" spans="2:16">
      <c r="B695" s="99"/>
      <c r="F695" s="101"/>
      <c r="G695" s="99"/>
      <c r="L695" s="99"/>
      <c r="P695" s="99"/>
    </row>
    <row r="696" spans="2:16">
      <c r="B696" s="99"/>
      <c r="F696" s="101"/>
      <c r="G696" s="99"/>
      <c r="L696" s="99"/>
      <c r="P696" s="99"/>
    </row>
    <row r="697" spans="2:16">
      <c r="B697" s="99"/>
      <c r="F697" s="101"/>
      <c r="G697" s="99"/>
      <c r="L697" s="99"/>
      <c r="P697" s="99"/>
    </row>
    <row r="698" spans="2:16">
      <c r="B698" s="99"/>
      <c r="F698" s="101"/>
      <c r="G698" s="99"/>
      <c r="L698" s="99"/>
      <c r="P698" s="99"/>
    </row>
    <row r="699" spans="2:16">
      <c r="B699" s="99"/>
      <c r="F699" s="101"/>
      <c r="G699" s="99"/>
      <c r="L699" s="99"/>
      <c r="P699" s="99"/>
    </row>
    <row r="700" spans="2:16">
      <c r="B700" s="99"/>
      <c r="F700" s="101"/>
      <c r="G700" s="99"/>
      <c r="L700" s="99"/>
      <c r="P700" s="99"/>
    </row>
    <row r="701" spans="2:16">
      <c r="B701" s="99"/>
      <c r="F701" s="101"/>
      <c r="G701" s="99"/>
      <c r="L701" s="99"/>
      <c r="P701" s="99"/>
    </row>
    <row r="702" spans="2:16">
      <c r="B702" s="99"/>
      <c r="F702" s="101"/>
      <c r="G702" s="99"/>
      <c r="L702" s="99"/>
      <c r="P702" s="99"/>
    </row>
    <row r="703" spans="2:16">
      <c r="B703" s="99"/>
      <c r="F703" s="101"/>
      <c r="G703" s="99"/>
      <c r="L703" s="99"/>
      <c r="P703" s="99"/>
    </row>
    <row r="704" spans="2:16">
      <c r="B704" s="99"/>
      <c r="F704" s="101"/>
      <c r="G704" s="99"/>
      <c r="L704" s="99"/>
      <c r="P704" s="99"/>
    </row>
    <row r="705" spans="2:16">
      <c r="B705" s="99"/>
      <c r="F705" s="101"/>
      <c r="G705" s="99"/>
      <c r="L705" s="99"/>
      <c r="P705" s="99"/>
    </row>
    <row r="706" spans="2:16">
      <c r="B706" s="99"/>
      <c r="F706" s="101"/>
      <c r="G706" s="99"/>
      <c r="L706" s="99"/>
      <c r="P706" s="99"/>
    </row>
    <row r="707" spans="2:16">
      <c r="B707" s="99"/>
      <c r="F707" s="101"/>
      <c r="G707" s="99"/>
      <c r="L707" s="99"/>
      <c r="P707" s="99"/>
    </row>
    <row r="708" spans="2:16">
      <c r="B708" s="99"/>
      <c r="F708" s="101"/>
      <c r="G708" s="99"/>
      <c r="L708" s="99"/>
      <c r="P708" s="99"/>
    </row>
    <row r="709" spans="2:16">
      <c r="B709" s="99"/>
      <c r="F709" s="101"/>
      <c r="G709" s="99"/>
      <c r="L709" s="99"/>
      <c r="P709" s="99"/>
    </row>
    <row r="710" spans="2:16">
      <c r="B710" s="99"/>
      <c r="F710" s="101"/>
      <c r="G710" s="99"/>
      <c r="L710" s="99"/>
      <c r="P710" s="99"/>
    </row>
    <row r="711" spans="2:16">
      <c r="B711" s="99"/>
      <c r="F711" s="101"/>
      <c r="G711" s="99"/>
      <c r="L711" s="99"/>
      <c r="P711" s="99"/>
    </row>
    <row r="712" spans="2:16">
      <c r="B712" s="99"/>
      <c r="F712" s="101"/>
      <c r="G712" s="99"/>
      <c r="L712" s="99"/>
      <c r="P712" s="99"/>
    </row>
    <row r="713" spans="2:16">
      <c r="B713" s="99"/>
      <c r="F713" s="101"/>
      <c r="G713" s="99"/>
      <c r="L713" s="99"/>
      <c r="P713" s="99"/>
    </row>
    <row r="714" spans="2:16">
      <c r="B714" s="99"/>
      <c r="F714" s="101"/>
      <c r="G714" s="99"/>
      <c r="L714" s="99"/>
      <c r="P714" s="99"/>
    </row>
    <row r="715" spans="2:16">
      <c r="B715" s="99"/>
      <c r="F715" s="101"/>
      <c r="G715" s="99"/>
      <c r="L715" s="99"/>
      <c r="P715" s="99"/>
    </row>
    <row r="716" spans="2:16">
      <c r="B716" s="99"/>
      <c r="F716" s="101"/>
      <c r="G716" s="99"/>
      <c r="L716" s="99"/>
      <c r="P716" s="99"/>
    </row>
    <row r="717" spans="2:16">
      <c r="B717" s="99"/>
      <c r="F717" s="101"/>
      <c r="G717" s="99"/>
      <c r="L717" s="99"/>
      <c r="P717" s="99"/>
    </row>
    <row r="718" spans="2:16">
      <c r="B718" s="99"/>
      <c r="F718" s="101"/>
      <c r="G718" s="99"/>
      <c r="L718" s="99"/>
      <c r="P718" s="99"/>
    </row>
    <row r="719" spans="2:16">
      <c r="B719" s="99"/>
      <c r="F719" s="101"/>
      <c r="G719" s="99"/>
      <c r="L719" s="99"/>
      <c r="P719" s="99"/>
    </row>
    <row r="720" spans="2:16">
      <c r="B720" s="99"/>
      <c r="F720" s="101"/>
      <c r="G720" s="99"/>
      <c r="L720" s="99"/>
      <c r="P720" s="99"/>
    </row>
    <row r="721" spans="2:16">
      <c r="B721" s="99"/>
      <c r="F721" s="101"/>
      <c r="G721" s="99"/>
      <c r="L721" s="99"/>
      <c r="P721" s="99"/>
    </row>
    <row r="722" spans="2:16">
      <c r="B722" s="99"/>
      <c r="F722" s="101"/>
      <c r="G722" s="99"/>
      <c r="L722" s="99"/>
      <c r="P722" s="99"/>
    </row>
    <row r="723" spans="2:16">
      <c r="B723" s="99"/>
      <c r="F723" s="101"/>
      <c r="G723" s="99"/>
      <c r="L723" s="99"/>
      <c r="P723" s="99"/>
    </row>
    <row r="724" spans="2:16">
      <c r="B724" s="99"/>
      <c r="F724" s="101"/>
      <c r="G724" s="99"/>
      <c r="L724" s="99"/>
      <c r="P724" s="99"/>
    </row>
    <row r="725" spans="2:16">
      <c r="B725" s="99"/>
      <c r="F725" s="101"/>
      <c r="G725" s="99"/>
      <c r="L725" s="99"/>
      <c r="P725" s="99"/>
    </row>
    <row r="726" spans="2:16">
      <c r="B726" s="99"/>
      <c r="F726" s="101"/>
      <c r="G726" s="99"/>
      <c r="L726" s="99"/>
      <c r="P726" s="99"/>
    </row>
    <row r="727" spans="2:16">
      <c r="B727" s="99"/>
      <c r="F727" s="101"/>
      <c r="G727" s="99"/>
      <c r="L727" s="99"/>
      <c r="P727" s="99"/>
    </row>
    <row r="728" spans="2:16">
      <c r="B728" s="99"/>
      <c r="F728" s="101"/>
      <c r="G728" s="99"/>
      <c r="L728" s="99"/>
      <c r="P728" s="99"/>
    </row>
    <row r="729" spans="2:16">
      <c r="B729" s="99"/>
      <c r="F729" s="101"/>
      <c r="G729" s="99"/>
      <c r="L729" s="99"/>
      <c r="P729" s="99"/>
    </row>
    <row r="730" spans="2:16">
      <c r="B730" s="99"/>
      <c r="F730" s="101"/>
      <c r="G730" s="99"/>
      <c r="L730" s="99"/>
      <c r="P730" s="99"/>
    </row>
    <row r="731" spans="2:16">
      <c r="B731" s="99"/>
      <c r="F731" s="101"/>
      <c r="G731" s="99"/>
      <c r="L731" s="99"/>
      <c r="P731" s="99"/>
    </row>
    <row r="732" spans="2:16">
      <c r="B732" s="99"/>
      <c r="F732" s="101"/>
      <c r="G732" s="99"/>
      <c r="L732" s="99"/>
      <c r="P732" s="99"/>
    </row>
    <row r="733" spans="2:16">
      <c r="B733" s="99"/>
      <c r="F733" s="101"/>
      <c r="G733" s="99"/>
      <c r="L733" s="99"/>
      <c r="P733" s="99"/>
    </row>
    <row r="734" spans="2:16">
      <c r="B734" s="99"/>
      <c r="F734" s="101"/>
      <c r="G734" s="99"/>
      <c r="L734" s="99"/>
      <c r="P734" s="99"/>
    </row>
    <row r="735" spans="2:16">
      <c r="B735" s="99"/>
      <c r="F735" s="101"/>
      <c r="G735" s="99"/>
      <c r="L735" s="99"/>
      <c r="P735" s="99"/>
    </row>
    <row r="736" spans="2:16">
      <c r="B736" s="99"/>
      <c r="F736" s="101"/>
      <c r="G736" s="99"/>
      <c r="L736" s="99"/>
      <c r="P736" s="99"/>
    </row>
    <row r="737" spans="2:16">
      <c r="B737" s="99"/>
      <c r="F737" s="101"/>
      <c r="G737" s="99"/>
      <c r="L737" s="99"/>
      <c r="P737" s="99"/>
    </row>
    <row r="738" spans="2:16">
      <c r="B738" s="99"/>
      <c r="F738" s="101"/>
      <c r="G738" s="99"/>
      <c r="L738" s="99"/>
      <c r="P738" s="99"/>
    </row>
    <row r="739" spans="2:16">
      <c r="B739" s="99"/>
      <c r="F739" s="101"/>
      <c r="G739" s="99"/>
      <c r="L739" s="99"/>
      <c r="P739" s="99"/>
    </row>
    <row r="740" spans="2:16">
      <c r="B740" s="99"/>
      <c r="F740" s="101"/>
      <c r="G740" s="99"/>
      <c r="L740" s="99"/>
      <c r="P740" s="99"/>
    </row>
    <row r="741" spans="2:16">
      <c r="B741" s="99"/>
      <c r="F741" s="101"/>
      <c r="G741" s="99"/>
      <c r="L741" s="99"/>
      <c r="P741" s="99"/>
    </row>
    <row r="742" spans="2:16">
      <c r="B742" s="99"/>
      <c r="F742" s="101"/>
      <c r="G742" s="99"/>
      <c r="L742" s="99"/>
      <c r="P742" s="99"/>
    </row>
    <row r="743" spans="2:16">
      <c r="B743" s="99"/>
      <c r="F743" s="101"/>
      <c r="G743" s="99"/>
      <c r="L743" s="99"/>
      <c r="P743" s="99"/>
    </row>
    <row r="744" spans="2:16">
      <c r="B744" s="99"/>
      <c r="F744" s="101"/>
      <c r="G744" s="99"/>
      <c r="L744" s="99"/>
      <c r="P744" s="99"/>
    </row>
    <row r="745" spans="2:16">
      <c r="B745" s="99"/>
      <c r="F745" s="101"/>
      <c r="G745" s="99"/>
      <c r="L745" s="99"/>
      <c r="P745" s="99"/>
    </row>
    <row r="746" spans="2:16">
      <c r="B746" s="99"/>
      <c r="F746" s="101"/>
      <c r="G746" s="99"/>
      <c r="L746" s="99"/>
      <c r="P746" s="99"/>
    </row>
    <row r="747" spans="2:16">
      <c r="B747" s="99"/>
      <c r="F747" s="101"/>
      <c r="G747" s="99"/>
      <c r="L747" s="99"/>
      <c r="P747" s="99"/>
    </row>
    <row r="748" spans="2:16">
      <c r="B748" s="99"/>
      <c r="F748" s="101"/>
      <c r="G748" s="99"/>
      <c r="L748" s="99"/>
      <c r="P748" s="99"/>
    </row>
    <row r="749" spans="2:16">
      <c r="B749" s="99"/>
      <c r="F749" s="101"/>
      <c r="G749" s="99"/>
      <c r="L749" s="99"/>
      <c r="P749" s="99"/>
    </row>
    <row r="750" spans="2:16">
      <c r="B750" s="99"/>
      <c r="F750" s="101"/>
      <c r="G750" s="99"/>
      <c r="L750" s="99"/>
      <c r="P750" s="99"/>
    </row>
    <row r="751" spans="2:16">
      <c r="B751" s="99"/>
      <c r="F751" s="101"/>
      <c r="G751" s="99"/>
      <c r="L751" s="99"/>
      <c r="P751" s="99"/>
    </row>
    <row r="752" spans="2:16">
      <c r="B752" s="99"/>
      <c r="F752" s="101"/>
      <c r="G752" s="99"/>
      <c r="L752" s="99"/>
      <c r="P752" s="99"/>
    </row>
    <row r="753" spans="2:16">
      <c r="B753" s="99"/>
      <c r="F753" s="101"/>
      <c r="G753" s="99"/>
      <c r="L753" s="99"/>
      <c r="P753" s="99"/>
    </row>
    <row r="754" spans="2:16">
      <c r="B754" s="99"/>
      <c r="F754" s="101"/>
      <c r="G754" s="99"/>
      <c r="L754" s="99"/>
      <c r="P754" s="99"/>
    </row>
    <row r="755" spans="2:16">
      <c r="B755" s="99"/>
      <c r="F755" s="101"/>
      <c r="G755" s="99"/>
      <c r="L755" s="99"/>
      <c r="P755" s="99"/>
    </row>
    <row r="756" spans="2:16">
      <c r="B756" s="99"/>
      <c r="F756" s="101"/>
      <c r="G756" s="99"/>
      <c r="L756" s="99"/>
      <c r="P756" s="99"/>
    </row>
    <row r="757" spans="2:16">
      <c r="B757" s="99"/>
      <c r="F757" s="101"/>
      <c r="G757" s="99"/>
      <c r="L757" s="99"/>
      <c r="P757" s="99"/>
    </row>
    <row r="758" spans="2:16">
      <c r="B758" s="99"/>
      <c r="F758" s="101"/>
      <c r="G758" s="99"/>
      <c r="L758" s="99"/>
      <c r="P758" s="99"/>
    </row>
    <row r="759" spans="2:16">
      <c r="B759" s="99"/>
      <c r="F759" s="101"/>
      <c r="G759" s="99"/>
      <c r="L759" s="99"/>
      <c r="P759" s="99"/>
    </row>
    <row r="760" spans="2:16">
      <c r="B760" s="99"/>
      <c r="F760" s="101"/>
      <c r="G760" s="99"/>
      <c r="L760" s="99"/>
      <c r="P760" s="99"/>
    </row>
    <row r="761" spans="2:16">
      <c r="B761" s="99"/>
      <c r="F761" s="101"/>
      <c r="G761" s="99"/>
      <c r="L761" s="99"/>
      <c r="P761" s="99"/>
    </row>
    <row r="762" spans="2:16">
      <c r="B762" s="99"/>
      <c r="F762" s="101"/>
      <c r="G762" s="99"/>
      <c r="L762" s="99"/>
      <c r="P762" s="99"/>
    </row>
    <row r="763" spans="2:16">
      <c r="B763" s="99"/>
      <c r="F763" s="101"/>
      <c r="G763" s="99"/>
      <c r="L763" s="99"/>
      <c r="P763" s="99"/>
    </row>
    <row r="764" spans="2:16">
      <c r="B764" s="99"/>
      <c r="F764" s="101"/>
      <c r="G764" s="99"/>
      <c r="L764" s="99"/>
      <c r="P764" s="99"/>
    </row>
    <row r="765" spans="2:16">
      <c r="B765" s="99"/>
      <c r="F765" s="101"/>
      <c r="G765" s="99"/>
      <c r="L765" s="99"/>
      <c r="P765" s="99"/>
    </row>
    <row r="766" spans="2:16">
      <c r="B766" s="99"/>
      <c r="F766" s="101"/>
      <c r="G766" s="99"/>
      <c r="L766" s="99"/>
      <c r="P766" s="99"/>
    </row>
    <row r="767" spans="2:16">
      <c r="B767" s="99"/>
      <c r="F767" s="101"/>
      <c r="G767" s="99"/>
      <c r="L767" s="99"/>
      <c r="P767" s="99"/>
    </row>
    <row r="768" spans="2:16">
      <c r="B768" s="99"/>
      <c r="F768" s="101"/>
      <c r="G768" s="99"/>
      <c r="L768" s="99"/>
      <c r="P768" s="99"/>
    </row>
    <row r="769" spans="2:16">
      <c r="B769" s="99"/>
      <c r="F769" s="101"/>
      <c r="G769" s="99"/>
      <c r="L769" s="99"/>
      <c r="P769" s="99"/>
    </row>
    <row r="770" spans="2:16">
      <c r="B770" s="99"/>
      <c r="F770" s="101"/>
      <c r="G770" s="99"/>
      <c r="L770" s="99"/>
      <c r="P770" s="99"/>
    </row>
    <row r="771" spans="2:16">
      <c r="B771" s="99"/>
      <c r="F771" s="101"/>
      <c r="G771" s="99"/>
      <c r="L771" s="99"/>
      <c r="P771" s="99"/>
    </row>
    <row r="772" spans="2:16">
      <c r="B772" s="99"/>
      <c r="F772" s="101"/>
      <c r="G772" s="99"/>
      <c r="L772" s="99"/>
      <c r="P772" s="99"/>
    </row>
    <row r="773" spans="2:16">
      <c r="B773" s="99"/>
      <c r="F773" s="101"/>
      <c r="G773" s="99"/>
      <c r="L773" s="99"/>
      <c r="P773" s="99"/>
    </row>
    <row r="774" spans="2:16">
      <c r="B774" s="99"/>
      <c r="F774" s="101"/>
      <c r="G774" s="99"/>
      <c r="L774" s="99"/>
      <c r="P774" s="99"/>
    </row>
    <row r="775" spans="2:16">
      <c r="B775" s="99"/>
      <c r="F775" s="101"/>
      <c r="G775" s="99"/>
      <c r="L775" s="99"/>
      <c r="P775" s="99"/>
    </row>
    <row r="776" spans="2:16">
      <c r="B776" s="99"/>
      <c r="F776" s="101"/>
      <c r="G776" s="99"/>
      <c r="L776" s="99"/>
      <c r="P776" s="99"/>
    </row>
    <row r="777" spans="2:16">
      <c r="B777" s="99"/>
      <c r="F777" s="101"/>
      <c r="G777" s="99"/>
      <c r="L777" s="99"/>
      <c r="P777" s="99"/>
    </row>
    <row r="778" spans="2:16">
      <c r="B778" s="99"/>
      <c r="F778" s="101"/>
      <c r="G778" s="99"/>
      <c r="L778" s="99"/>
      <c r="P778" s="99"/>
    </row>
    <row r="779" spans="2:16">
      <c r="B779" s="99"/>
      <c r="F779" s="101"/>
      <c r="G779" s="99"/>
      <c r="L779" s="99"/>
      <c r="P779" s="99"/>
    </row>
    <row r="780" spans="2:16">
      <c r="B780" s="99"/>
      <c r="F780" s="101"/>
      <c r="G780" s="99"/>
      <c r="L780" s="99"/>
      <c r="P780" s="99"/>
    </row>
    <row r="781" spans="2:16">
      <c r="B781" s="99"/>
      <c r="F781" s="101"/>
      <c r="G781" s="99"/>
      <c r="L781" s="99"/>
      <c r="P781" s="99"/>
    </row>
    <row r="782" spans="2:16">
      <c r="B782" s="99"/>
      <c r="F782" s="101"/>
      <c r="G782" s="99"/>
      <c r="L782" s="99"/>
      <c r="P782" s="99"/>
    </row>
    <row r="783" spans="2:16">
      <c r="B783" s="99"/>
      <c r="F783" s="101"/>
      <c r="G783" s="99"/>
      <c r="L783" s="99"/>
      <c r="P783" s="99"/>
    </row>
    <row r="784" spans="2:16">
      <c r="B784" s="99"/>
      <c r="F784" s="101"/>
      <c r="G784" s="99"/>
      <c r="L784" s="99"/>
      <c r="P784" s="99"/>
    </row>
    <row r="785" spans="2:16">
      <c r="B785" s="99"/>
      <c r="F785" s="101"/>
      <c r="G785" s="99"/>
      <c r="L785" s="99"/>
      <c r="P785" s="99"/>
    </row>
    <row r="786" spans="2:16">
      <c r="B786" s="99"/>
      <c r="F786" s="101"/>
      <c r="G786" s="99"/>
      <c r="L786" s="99"/>
      <c r="P786" s="99"/>
    </row>
    <row r="787" spans="2:16">
      <c r="B787" s="99"/>
      <c r="F787" s="101"/>
      <c r="G787" s="99"/>
      <c r="L787" s="99"/>
      <c r="P787" s="99"/>
    </row>
    <row r="788" spans="2:16">
      <c r="B788" s="99"/>
      <c r="F788" s="101"/>
      <c r="G788" s="99"/>
      <c r="L788" s="99"/>
      <c r="P788" s="99"/>
    </row>
    <row r="789" spans="2:16">
      <c r="B789" s="99"/>
      <c r="F789" s="101"/>
      <c r="G789" s="99"/>
      <c r="L789" s="99"/>
      <c r="P789" s="99"/>
    </row>
    <row r="790" spans="2:16">
      <c r="B790" s="99"/>
      <c r="F790" s="101"/>
      <c r="G790" s="99"/>
      <c r="L790" s="99"/>
      <c r="P790" s="99"/>
    </row>
    <row r="791" spans="2:16">
      <c r="B791" s="99"/>
      <c r="F791" s="101"/>
      <c r="G791" s="99"/>
      <c r="L791" s="99"/>
      <c r="P791" s="99"/>
    </row>
    <row r="792" spans="2:16">
      <c r="B792" s="99"/>
      <c r="F792" s="101"/>
      <c r="G792" s="99"/>
      <c r="L792" s="99"/>
      <c r="P792" s="99"/>
    </row>
    <row r="793" spans="2:16">
      <c r="B793" s="99"/>
      <c r="F793" s="101"/>
      <c r="G793" s="99"/>
      <c r="L793" s="99"/>
      <c r="P793" s="99"/>
    </row>
    <row r="794" spans="2:16">
      <c r="B794" s="99"/>
      <c r="F794" s="101"/>
      <c r="G794" s="99"/>
      <c r="L794" s="99"/>
      <c r="P794" s="99"/>
    </row>
    <row r="795" spans="2:16">
      <c r="B795" s="99"/>
      <c r="F795" s="101"/>
      <c r="G795" s="99"/>
      <c r="L795" s="99"/>
      <c r="P795" s="99"/>
    </row>
    <row r="796" spans="2:16">
      <c r="B796" s="99"/>
      <c r="F796" s="101"/>
      <c r="G796" s="99"/>
      <c r="L796" s="99"/>
      <c r="P796" s="99"/>
    </row>
    <row r="797" spans="2:16">
      <c r="B797" s="99"/>
      <c r="F797" s="101"/>
      <c r="G797" s="99"/>
      <c r="L797" s="99"/>
      <c r="P797" s="99"/>
    </row>
    <row r="798" spans="2:16">
      <c r="B798" s="99"/>
      <c r="F798" s="101"/>
      <c r="G798" s="99"/>
      <c r="L798" s="99"/>
      <c r="P798" s="99"/>
    </row>
    <row r="799" spans="2:16">
      <c r="B799" s="99"/>
      <c r="F799" s="101"/>
      <c r="G799" s="99"/>
      <c r="L799" s="99"/>
      <c r="P799" s="99"/>
    </row>
    <row r="800" spans="2:16">
      <c r="B800" s="99"/>
      <c r="F800" s="101"/>
      <c r="G800" s="99"/>
      <c r="L800" s="99"/>
      <c r="P800" s="99"/>
    </row>
    <row r="801" spans="2:16">
      <c r="B801" s="99"/>
      <c r="F801" s="101"/>
      <c r="G801" s="99"/>
      <c r="L801" s="99"/>
      <c r="P801" s="99"/>
    </row>
    <row r="802" spans="2:16">
      <c r="B802" s="99"/>
      <c r="F802" s="101"/>
      <c r="G802" s="99"/>
      <c r="L802" s="99"/>
      <c r="P802" s="99"/>
    </row>
    <row r="803" spans="2:16">
      <c r="B803" s="99"/>
      <c r="F803" s="101"/>
      <c r="G803" s="99"/>
      <c r="L803" s="99"/>
      <c r="P803" s="99"/>
    </row>
    <row r="804" spans="2:16">
      <c r="B804" s="99"/>
      <c r="F804" s="101"/>
      <c r="G804" s="99"/>
      <c r="L804" s="99"/>
      <c r="P804" s="99"/>
    </row>
    <row r="805" spans="2:16">
      <c r="B805" s="99"/>
      <c r="F805" s="101"/>
      <c r="G805" s="99"/>
      <c r="L805" s="99"/>
      <c r="P805" s="99"/>
    </row>
    <row r="806" spans="2:16">
      <c r="B806" s="99"/>
      <c r="F806" s="101"/>
      <c r="G806" s="99"/>
      <c r="L806" s="99"/>
      <c r="P806" s="99"/>
    </row>
    <row r="807" spans="2:16">
      <c r="B807" s="99"/>
      <c r="F807" s="101"/>
      <c r="G807" s="99"/>
      <c r="L807" s="99"/>
      <c r="P807" s="99"/>
    </row>
    <row r="808" spans="2:16">
      <c r="B808" s="99"/>
      <c r="F808" s="101"/>
      <c r="G808" s="99"/>
      <c r="L808" s="99"/>
      <c r="P808" s="99"/>
    </row>
    <row r="809" spans="2:16">
      <c r="B809" s="99"/>
      <c r="F809" s="101"/>
      <c r="G809" s="99"/>
      <c r="L809" s="99"/>
      <c r="P809" s="99"/>
    </row>
    <row r="810" spans="2:16">
      <c r="B810" s="99"/>
      <c r="F810" s="101"/>
      <c r="G810" s="99"/>
      <c r="L810" s="99"/>
      <c r="P810" s="99"/>
    </row>
    <row r="811" spans="2:16">
      <c r="B811" s="99"/>
      <c r="F811" s="101"/>
      <c r="G811" s="99"/>
      <c r="L811" s="99"/>
      <c r="P811" s="99"/>
    </row>
    <row r="812" spans="2:16">
      <c r="B812" s="99"/>
      <c r="F812" s="101"/>
      <c r="G812" s="99"/>
      <c r="L812" s="99"/>
      <c r="P812" s="99"/>
    </row>
    <row r="813" spans="2:16">
      <c r="B813" s="99"/>
      <c r="F813" s="101"/>
      <c r="G813" s="99"/>
      <c r="L813" s="99"/>
      <c r="P813" s="99"/>
    </row>
    <row r="814" spans="2:16">
      <c r="B814" s="99"/>
      <c r="F814" s="101"/>
      <c r="G814" s="99"/>
      <c r="L814" s="99"/>
      <c r="P814" s="99"/>
    </row>
    <row r="815" spans="2:16">
      <c r="B815" s="99"/>
      <c r="F815" s="101"/>
      <c r="G815" s="99"/>
      <c r="L815" s="99"/>
      <c r="P815" s="99"/>
    </row>
    <row r="816" spans="2:16">
      <c r="B816" s="99"/>
      <c r="F816" s="101"/>
      <c r="G816" s="99"/>
      <c r="L816" s="99"/>
      <c r="P816" s="99"/>
    </row>
    <row r="817" spans="2:16">
      <c r="B817" s="99"/>
      <c r="F817" s="101"/>
      <c r="G817" s="99"/>
      <c r="L817" s="99"/>
      <c r="P817" s="99"/>
    </row>
    <row r="818" spans="2:16">
      <c r="B818" s="99"/>
      <c r="F818" s="101"/>
      <c r="G818" s="99"/>
      <c r="L818" s="99"/>
      <c r="P818" s="99"/>
    </row>
    <row r="819" spans="2:16">
      <c r="B819" s="99"/>
      <c r="F819" s="101"/>
      <c r="G819" s="99"/>
      <c r="L819" s="99"/>
      <c r="P819" s="99"/>
    </row>
    <row r="820" spans="2:16">
      <c r="B820" s="99"/>
      <c r="F820" s="101"/>
      <c r="G820" s="99"/>
      <c r="L820" s="99"/>
      <c r="P820" s="99"/>
    </row>
    <row r="821" spans="2:16">
      <c r="B821" s="99"/>
      <c r="F821" s="101"/>
      <c r="G821" s="99"/>
      <c r="L821" s="99"/>
      <c r="P821" s="99"/>
    </row>
    <row r="822" spans="2:16">
      <c r="B822" s="99"/>
      <c r="F822" s="101"/>
      <c r="G822" s="99"/>
      <c r="L822" s="99"/>
      <c r="P822" s="99"/>
    </row>
    <row r="823" spans="2:16">
      <c r="B823" s="99"/>
      <c r="F823" s="101"/>
      <c r="G823" s="99"/>
      <c r="L823" s="99"/>
      <c r="P823" s="99"/>
    </row>
    <row r="824" spans="2:16">
      <c r="B824" s="99"/>
      <c r="F824" s="101"/>
      <c r="G824" s="99"/>
      <c r="L824" s="99"/>
      <c r="P824" s="99"/>
    </row>
    <row r="825" spans="2:16">
      <c r="B825" s="99"/>
      <c r="F825" s="101"/>
      <c r="G825" s="99"/>
      <c r="L825" s="99"/>
      <c r="P825" s="99"/>
    </row>
    <row r="826" spans="2:16">
      <c r="B826" s="99"/>
      <c r="F826" s="101"/>
      <c r="G826" s="99"/>
      <c r="L826" s="99"/>
      <c r="P826" s="99"/>
    </row>
    <row r="827" spans="2:16">
      <c r="B827" s="99"/>
      <c r="F827" s="101"/>
      <c r="G827" s="99"/>
      <c r="L827" s="99"/>
      <c r="P827" s="99"/>
    </row>
    <row r="828" spans="2:16">
      <c r="B828" s="99"/>
      <c r="F828" s="101"/>
      <c r="G828" s="99"/>
      <c r="L828" s="99"/>
      <c r="P828" s="99"/>
    </row>
    <row r="829" spans="2:16">
      <c r="B829" s="99"/>
      <c r="F829" s="101"/>
      <c r="G829" s="99"/>
      <c r="L829" s="99"/>
      <c r="P829" s="99"/>
    </row>
    <row r="830" spans="2:16">
      <c r="B830" s="99"/>
      <c r="F830" s="101"/>
      <c r="G830" s="99"/>
      <c r="L830" s="99"/>
      <c r="P830" s="99"/>
    </row>
    <row r="831" spans="2:16">
      <c r="B831" s="99"/>
      <c r="F831" s="101"/>
      <c r="G831" s="99"/>
      <c r="L831" s="99"/>
      <c r="P831" s="99"/>
    </row>
    <row r="832" spans="2:16">
      <c r="B832" s="99"/>
      <c r="F832" s="101"/>
      <c r="G832" s="99"/>
      <c r="L832" s="99"/>
      <c r="P832" s="99"/>
    </row>
    <row r="833" spans="2:16">
      <c r="B833" s="99"/>
      <c r="F833" s="101"/>
      <c r="G833" s="99"/>
      <c r="L833" s="99"/>
      <c r="P833" s="99"/>
    </row>
    <row r="834" spans="2:16">
      <c r="B834" s="99"/>
      <c r="F834" s="101"/>
      <c r="G834" s="99"/>
      <c r="L834" s="99"/>
      <c r="P834" s="99"/>
    </row>
    <row r="835" spans="2:16">
      <c r="B835" s="99"/>
      <c r="F835" s="101"/>
      <c r="G835" s="99"/>
      <c r="L835" s="99"/>
      <c r="P835" s="99"/>
    </row>
    <row r="836" spans="2:16">
      <c r="B836" s="99"/>
      <c r="F836" s="101"/>
      <c r="G836" s="99"/>
      <c r="L836" s="99"/>
      <c r="P836" s="99"/>
    </row>
    <row r="837" spans="2:16">
      <c r="B837" s="99"/>
      <c r="F837" s="101"/>
      <c r="G837" s="99"/>
      <c r="L837" s="99"/>
      <c r="P837" s="99"/>
    </row>
    <row r="838" spans="2:16">
      <c r="B838" s="99"/>
      <c r="F838" s="101"/>
      <c r="G838" s="99"/>
      <c r="L838" s="99"/>
      <c r="P838" s="99"/>
    </row>
    <row r="839" spans="2:16">
      <c r="B839" s="99"/>
      <c r="F839" s="101"/>
      <c r="G839" s="99"/>
      <c r="L839" s="99"/>
      <c r="P839" s="99"/>
    </row>
    <row r="840" spans="2:16">
      <c r="B840" s="99"/>
      <c r="F840" s="101"/>
      <c r="L840" s="99"/>
      <c r="P840" s="99"/>
    </row>
    <row r="841" spans="2:16">
      <c r="B841" s="99"/>
      <c r="F841" s="101"/>
      <c r="L841" s="99"/>
      <c r="P841" s="99"/>
    </row>
    <row r="842" spans="2:16">
      <c r="B842" s="99"/>
      <c r="F842" s="101"/>
      <c r="L842" s="99"/>
      <c r="P842" s="99"/>
    </row>
    <row r="843" spans="2:16">
      <c r="B843" s="99"/>
      <c r="F843" s="101"/>
      <c r="L843" s="99"/>
      <c r="P843" s="99"/>
    </row>
    <row r="844" spans="2:16">
      <c r="B844" s="99"/>
      <c r="F844" s="101"/>
      <c r="L844" s="99"/>
      <c r="P844" s="99"/>
    </row>
    <row r="845" spans="2:16">
      <c r="B845" s="99"/>
      <c r="F845" s="101"/>
      <c r="L845" s="99"/>
      <c r="P845" s="99"/>
    </row>
    <row r="846" spans="2:16">
      <c r="B846" s="99"/>
      <c r="F846" s="101"/>
      <c r="L846" s="99"/>
      <c r="P846" s="99"/>
    </row>
    <row r="847" spans="2:16">
      <c r="B847" s="99"/>
      <c r="F847" s="101"/>
      <c r="L847" s="99"/>
      <c r="P847" s="99"/>
    </row>
    <row r="848" spans="2:16">
      <c r="B848" s="99"/>
      <c r="F848" s="101"/>
      <c r="L848" s="99"/>
      <c r="P848" s="99"/>
    </row>
    <row r="849" spans="2:16">
      <c r="B849" s="99"/>
      <c r="F849" s="101"/>
      <c r="L849" s="99"/>
      <c r="P849" s="99"/>
    </row>
    <row r="850" spans="2:16">
      <c r="B850" s="99"/>
      <c r="F850" s="101"/>
      <c r="L850" s="99"/>
      <c r="P850" s="99"/>
    </row>
    <row r="851" spans="2:16">
      <c r="B851" s="99"/>
      <c r="F851" s="101"/>
      <c r="L851" s="99"/>
      <c r="P851" s="99"/>
    </row>
    <row r="852" spans="2:16">
      <c r="B852" s="99"/>
      <c r="F852" s="101"/>
      <c r="L852" s="99"/>
      <c r="P852" s="99"/>
    </row>
    <row r="853" spans="2:16">
      <c r="B853" s="99"/>
      <c r="F853" s="101"/>
      <c r="L853" s="99"/>
      <c r="P853" s="99"/>
    </row>
    <row r="854" spans="2:16">
      <c r="B854" s="99"/>
      <c r="F854" s="101"/>
      <c r="L854" s="99"/>
      <c r="P854" s="99"/>
    </row>
    <row r="855" spans="2:16">
      <c r="B855" s="99"/>
      <c r="F855" s="101"/>
      <c r="L855" s="99"/>
      <c r="P855" s="99"/>
    </row>
    <row r="856" spans="2:16">
      <c r="B856" s="99"/>
      <c r="F856" s="101"/>
      <c r="L856" s="99"/>
      <c r="P856" s="99"/>
    </row>
    <row r="857" spans="2:16">
      <c r="B857" s="99"/>
      <c r="F857" s="101"/>
      <c r="L857" s="99"/>
      <c r="P857" s="99"/>
    </row>
    <row r="858" spans="2:16">
      <c r="B858" s="99"/>
      <c r="F858" s="101"/>
      <c r="L858" s="99"/>
      <c r="P858" s="99"/>
    </row>
    <row r="859" spans="2:16">
      <c r="B859" s="99"/>
      <c r="F859" s="101"/>
      <c r="L859" s="99"/>
      <c r="P859" s="99"/>
    </row>
    <row r="860" spans="2:16">
      <c r="B860" s="99"/>
      <c r="F860" s="101"/>
      <c r="L860" s="99"/>
      <c r="P860" s="99"/>
    </row>
    <row r="861" spans="2:16">
      <c r="B861" s="99"/>
      <c r="F861" s="101"/>
      <c r="L861" s="99"/>
      <c r="P861" s="99"/>
    </row>
    <row r="862" spans="2:16">
      <c r="B862" s="99"/>
      <c r="F862" s="101"/>
      <c r="L862" s="99"/>
      <c r="P862" s="99"/>
    </row>
    <row r="863" spans="2:16">
      <c r="B863" s="99"/>
      <c r="F863" s="101"/>
      <c r="L863" s="99"/>
      <c r="P863" s="99"/>
    </row>
    <row r="864" spans="2:16">
      <c r="B864" s="99"/>
      <c r="F864" s="101"/>
      <c r="L864" s="99"/>
      <c r="P864" s="99"/>
    </row>
    <row r="865" spans="2:16">
      <c r="B865" s="99"/>
      <c r="F865" s="101"/>
      <c r="L865" s="99"/>
      <c r="P865" s="99"/>
    </row>
    <row r="866" spans="2:16">
      <c r="B866" s="99"/>
      <c r="F866" s="101"/>
      <c r="L866" s="99"/>
      <c r="P866" s="99"/>
    </row>
    <row r="867" spans="2:16">
      <c r="B867" s="99"/>
      <c r="F867" s="101"/>
      <c r="L867" s="99"/>
      <c r="P867" s="99"/>
    </row>
    <row r="868" spans="2:16">
      <c r="B868" s="99"/>
      <c r="F868" s="101"/>
      <c r="L868" s="99"/>
      <c r="P868" s="99"/>
    </row>
    <row r="869" spans="2:16">
      <c r="B869" s="99"/>
      <c r="F869" s="101"/>
      <c r="L869" s="99"/>
      <c r="P869" s="99"/>
    </row>
    <row r="870" spans="2:16">
      <c r="B870" s="99"/>
      <c r="F870" s="101"/>
      <c r="L870" s="99"/>
      <c r="P870" s="99"/>
    </row>
    <row r="871" spans="2:16">
      <c r="B871" s="99"/>
      <c r="F871" s="101"/>
      <c r="L871" s="99"/>
      <c r="P871" s="99"/>
    </row>
    <row r="872" spans="2:16">
      <c r="B872" s="99"/>
      <c r="F872" s="101"/>
      <c r="L872" s="99"/>
      <c r="P872" s="99"/>
    </row>
    <row r="873" spans="2:16">
      <c r="B873" s="99"/>
      <c r="F873" s="101"/>
      <c r="L873" s="99"/>
      <c r="P873" s="99"/>
    </row>
    <row r="874" spans="2:16">
      <c r="B874" s="99"/>
      <c r="F874" s="101"/>
      <c r="L874" s="99"/>
      <c r="P874" s="99"/>
    </row>
    <row r="875" spans="2:16">
      <c r="B875" s="99"/>
      <c r="F875" s="101"/>
      <c r="L875" s="99"/>
      <c r="P875" s="99"/>
    </row>
    <row r="876" spans="2:16">
      <c r="B876" s="99"/>
      <c r="F876" s="101"/>
      <c r="L876" s="99"/>
      <c r="P876" s="99"/>
    </row>
    <row r="877" spans="2:16">
      <c r="B877" s="99"/>
      <c r="F877" s="101"/>
      <c r="L877" s="99"/>
      <c r="P877" s="99"/>
    </row>
    <row r="878" spans="2:16">
      <c r="B878" s="99"/>
      <c r="F878" s="101"/>
      <c r="L878" s="99"/>
      <c r="P878" s="99"/>
    </row>
    <row r="879" spans="2:16">
      <c r="B879" s="99"/>
      <c r="F879" s="101"/>
      <c r="L879" s="99"/>
      <c r="P879" s="99"/>
    </row>
    <row r="880" spans="2:16">
      <c r="B880" s="99"/>
      <c r="F880" s="101"/>
      <c r="L880" s="99"/>
      <c r="P880" s="99"/>
    </row>
    <row r="881" spans="2:16">
      <c r="B881" s="99"/>
      <c r="F881" s="101"/>
      <c r="L881" s="99"/>
      <c r="P881" s="99"/>
    </row>
    <row r="882" spans="2:16">
      <c r="B882" s="99"/>
      <c r="F882" s="101"/>
      <c r="L882" s="99"/>
      <c r="P882" s="99"/>
    </row>
    <row r="883" spans="2:16">
      <c r="B883" s="99"/>
      <c r="F883" s="101"/>
      <c r="L883" s="99"/>
      <c r="P883" s="99"/>
    </row>
    <row r="884" spans="2:16">
      <c r="B884" s="99"/>
      <c r="F884" s="101"/>
      <c r="L884" s="99"/>
      <c r="P884" s="99"/>
    </row>
    <row r="885" spans="2:16">
      <c r="B885" s="99"/>
      <c r="F885" s="101"/>
      <c r="L885" s="99"/>
      <c r="P885" s="99"/>
    </row>
    <row r="886" spans="2:16">
      <c r="B886" s="99"/>
      <c r="F886" s="101"/>
      <c r="L886" s="99"/>
      <c r="P886" s="99"/>
    </row>
    <row r="887" spans="2:16">
      <c r="B887" s="99"/>
      <c r="F887" s="101"/>
      <c r="L887" s="99"/>
      <c r="P887" s="99"/>
    </row>
    <row r="888" spans="2:16">
      <c r="B888" s="99"/>
      <c r="F888" s="101"/>
      <c r="L888" s="99"/>
      <c r="P888" s="99"/>
    </row>
    <row r="889" spans="2:16">
      <c r="B889" s="99"/>
      <c r="F889" s="101"/>
      <c r="L889" s="99"/>
      <c r="P889" s="99"/>
    </row>
    <row r="890" spans="2:16">
      <c r="B890" s="99"/>
      <c r="F890" s="101"/>
      <c r="L890" s="99"/>
      <c r="P890" s="99"/>
    </row>
    <row r="891" spans="2:16">
      <c r="B891" s="99"/>
      <c r="F891" s="101"/>
      <c r="L891" s="99"/>
      <c r="P891" s="99"/>
    </row>
    <row r="892" spans="2:16">
      <c r="B892" s="99"/>
      <c r="F892" s="101"/>
      <c r="L892" s="99"/>
      <c r="P892" s="99"/>
    </row>
    <row r="893" spans="2:16">
      <c r="B893" s="99"/>
      <c r="F893" s="101"/>
      <c r="L893" s="99"/>
      <c r="P893" s="99"/>
    </row>
    <row r="894" spans="2:16">
      <c r="B894" s="99"/>
      <c r="F894" s="101"/>
      <c r="L894" s="99"/>
      <c r="P894" s="99"/>
    </row>
    <row r="895" spans="2:16">
      <c r="B895" s="99"/>
      <c r="F895" s="101"/>
      <c r="L895" s="99"/>
      <c r="P895" s="99"/>
    </row>
    <row r="896" spans="2:16">
      <c r="B896" s="99"/>
      <c r="F896" s="101"/>
      <c r="L896" s="99"/>
      <c r="P896" s="99"/>
    </row>
    <row r="897" spans="2:16">
      <c r="B897" s="99"/>
      <c r="F897" s="101"/>
      <c r="L897" s="99"/>
      <c r="P897" s="99"/>
    </row>
    <row r="898" spans="2:16">
      <c r="B898" s="99"/>
      <c r="F898" s="101"/>
      <c r="L898" s="99"/>
      <c r="P898" s="99"/>
    </row>
    <row r="899" spans="2:16">
      <c r="B899" s="99"/>
      <c r="F899" s="101"/>
      <c r="L899" s="99"/>
      <c r="P899" s="99"/>
    </row>
    <row r="900" spans="2:16">
      <c r="B900" s="99"/>
      <c r="F900" s="101"/>
      <c r="L900" s="99"/>
      <c r="P900" s="99"/>
    </row>
    <row r="901" spans="2:16">
      <c r="B901" s="99"/>
      <c r="F901" s="101"/>
      <c r="L901" s="99"/>
      <c r="P901" s="99"/>
    </row>
    <row r="902" spans="2:16">
      <c r="B902" s="99"/>
      <c r="F902" s="101"/>
      <c r="L902" s="99"/>
      <c r="P902" s="99"/>
    </row>
    <row r="903" spans="2:16">
      <c r="B903" s="99"/>
      <c r="F903" s="101"/>
      <c r="L903" s="99"/>
      <c r="P903" s="99"/>
    </row>
    <row r="904" spans="2:16">
      <c r="B904" s="99"/>
      <c r="F904" s="101"/>
      <c r="L904" s="99"/>
      <c r="P904" s="99"/>
    </row>
    <row r="905" spans="2:16">
      <c r="B905" s="99"/>
      <c r="F905" s="101"/>
      <c r="L905" s="99"/>
      <c r="P905" s="99"/>
    </row>
    <row r="906" spans="2:16">
      <c r="B906" s="99"/>
      <c r="F906" s="101"/>
      <c r="L906" s="99"/>
      <c r="P906" s="99"/>
    </row>
    <row r="907" spans="2:16">
      <c r="B907" s="99"/>
      <c r="F907" s="101"/>
      <c r="L907" s="99"/>
      <c r="P907" s="99"/>
    </row>
    <row r="908" spans="2:16">
      <c r="B908" s="99"/>
      <c r="F908" s="101"/>
      <c r="L908" s="99"/>
      <c r="P908" s="99"/>
    </row>
    <row r="909" spans="2:16">
      <c r="B909" s="99"/>
      <c r="F909" s="101"/>
      <c r="L909" s="99"/>
      <c r="P909" s="99"/>
    </row>
    <row r="910" spans="2:16">
      <c r="B910" s="99"/>
      <c r="F910" s="101"/>
      <c r="L910" s="99"/>
      <c r="P910" s="99"/>
    </row>
    <row r="911" spans="2:16">
      <c r="B911" s="99"/>
      <c r="F911" s="101"/>
      <c r="L911" s="99"/>
      <c r="P911" s="99"/>
    </row>
    <row r="912" spans="2:16">
      <c r="B912" s="99"/>
      <c r="F912" s="101"/>
      <c r="L912" s="99"/>
      <c r="P912" s="99"/>
    </row>
    <row r="913" spans="2:16">
      <c r="B913" s="99"/>
      <c r="F913" s="101"/>
      <c r="L913" s="99"/>
      <c r="P913" s="99"/>
    </row>
    <row r="914" spans="2:16">
      <c r="B914" s="99"/>
      <c r="F914" s="101"/>
      <c r="L914" s="99"/>
      <c r="P914" s="99"/>
    </row>
    <row r="915" spans="2:16">
      <c r="B915" s="99"/>
      <c r="F915" s="101"/>
      <c r="L915" s="99"/>
      <c r="P915" s="99"/>
    </row>
    <row r="916" spans="2:16">
      <c r="B916" s="99"/>
      <c r="F916" s="101"/>
      <c r="L916" s="99"/>
      <c r="P916" s="99"/>
    </row>
    <row r="917" spans="2:16">
      <c r="B917" s="99"/>
      <c r="F917" s="101"/>
      <c r="L917" s="99"/>
      <c r="P917" s="99"/>
    </row>
    <row r="918" spans="2:16">
      <c r="B918" s="99"/>
      <c r="F918" s="101"/>
      <c r="L918" s="99"/>
      <c r="P918" s="99"/>
    </row>
    <row r="919" spans="2:16">
      <c r="B919" s="99"/>
      <c r="F919" s="101"/>
      <c r="L919" s="99"/>
      <c r="P919" s="99"/>
    </row>
    <row r="920" spans="2:16">
      <c r="B920" s="99"/>
      <c r="F920" s="101"/>
      <c r="L920" s="99"/>
      <c r="P920" s="99"/>
    </row>
    <row r="921" spans="2:16">
      <c r="B921" s="99"/>
      <c r="F921" s="101"/>
      <c r="L921" s="99"/>
      <c r="P921" s="99"/>
    </row>
    <row r="922" spans="2:16">
      <c r="B922" s="99"/>
      <c r="F922" s="101"/>
      <c r="L922" s="99"/>
      <c r="P922" s="99"/>
    </row>
    <row r="923" spans="2:16">
      <c r="B923" s="99"/>
      <c r="F923" s="101"/>
      <c r="L923" s="99"/>
      <c r="P923" s="99"/>
    </row>
    <row r="924" spans="2:16">
      <c r="B924" s="99"/>
      <c r="F924" s="101"/>
      <c r="L924" s="99"/>
      <c r="P924" s="99"/>
    </row>
    <row r="925" spans="2:16">
      <c r="B925" s="99"/>
      <c r="F925" s="101"/>
      <c r="L925" s="99"/>
      <c r="P925" s="99"/>
    </row>
    <row r="926" spans="2:16">
      <c r="B926" s="99"/>
      <c r="F926" s="101"/>
      <c r="L926" s="99"/>
      <c r="P926" s="99"/>
    </row>
    <row r="927" spans="2:16">
      <c r="B927" s="99"/>
      <c r="F927" s="101"/>
      <c r="L927" s="99"/>
      <c r="P927" s="99"/>
    </row>
    <row r="928" spans="2:16">
      <c r="B928" s="99"/>
      <c r="F928" s="101"/>
      <c r="L928" s="99"/>
      <c r="P928" s="99"/>
    </row>
    <row r="929" spans="2:16">
      <c r="B929" s="99"/>
      <c r="F929" s="101"/>
      <c r="L929" s="99"/>
      <c r="P929" s="99"/>
    </row>
    <row r="930" spans="2:16">
      <c r="B930" s="99"/>
      <c r="F930" s="101"/>
      <c r="L930" s="99"/>
      <c r="P930" s="99"/>
    </row>
    <row r="931" spans="2:16">
      <c r="B931" s="99"/>
      <c r="F931" s="101"/>
      <c r="L931" s="99"/>
      <c r="P931" s="99"/>
    </row>
    <row r="932" spans="2:16">
      <c r="B932" s="99"/>
      <c r="F932" s="101"/>
      <c r="L932" s="99"/>
      <c r="P932" s="99"/>
    </row>
    <row r="933" spans="2:16">
      <c r="B933" s="99"/>
      <c r="F933" s="101"/>
      <c r="L933" s="99"/>
      <c r="P933" s="99"/>
    </row>
    <row r="934" spans="2:16">
      <c r="B934" s="99"/>
      <c r="F934" s="101"/>
      <c r="L934" s="99"/>
      <c r="P934" s="99"/>
    </row>
    <row r="935" spans="2:16">
      <c r="B935" s="99"/>
      <c r="F935" s="101"/>
      <c r="L935" s="99"/>
      <c r="P935" s="99"/>
    </row>
    <row r="936" spans="2:16">
      <c r="B936" s="99"/>
      <c r="F936" s="101"/>
      <c r="L936" s="99"/>
      <c r="P936" s="99"/>
    </row>
    <row r="937" spans="2:16">
      <c r="B937" s="99"/>
      <c r="F937" s="101"/>
      <c r="L937" s="99"/>
      <c r="P937" s="99"/>
    </row>
    <row r="938" spans="2:16">
      <c r="B938" s="99"/>
      <c r="F938" s="101"/>
      <c r="L938" s="99"/>
      <c r="P938" s="99"/>
    </row>
    <row r="939" spans="2:16">
      <c r="B939" s="99"/>
      <c r="F939" s="101"/>
      <c r="L939" s="99"/>
      <c r="P939" s="99"/>
    </row>
    <row r="940" spans="2:16">
      <c r="B940" s="99"/>
      <c r="F940" s="101"/>
      <c r="L940" s="99"/>
      <c r="P940" s="99"/>
    </row>
    <row r="941" spans="2:16">
      <c r="B941" s="99"/>
      <c r="F941" s="101"/>
      <c r="L941" s="99"/>
      <c r="P941" s="99"/>
    </row>
    <row r="942" spans="2:16">
      <c r="B942" s="99"/>
      <c r="F942" s="101"/>
      <c r="L942" s="99"/>
      <c r="P942" s="99"/>
    </row>
    <row r="943" spans="2:16">
      <c r="B943" s="99"/>
      <c r="F943" s="101"/>
      <c r="L943" s="99"/>
      <c r="P943" s="99"/>
    </row>
    <row r="944" spans="2:16">
      <c r="B944" s="99"/>
      <c r="F944" s="101"/>
      <c r="L944" s="99"/>
      <c r="P944" s="99"/>
    </row>
    <row r="945" spans="2:16">
      <c r="B945" s="99"/>
      <c r="F945" s="101"/>
      <c r="L945" s="99"/>
      <c r="P945" s="99"/>
    </row>
    <row r="946" spans="2:16">
      <c r="B946" s="99"/>
      <c r="F946" s="101"/>
      <c r="L946" s="99"/>
      <c r="P946" s="99"/>
    </row>
    <row r="947" spans="2:16">
      <c r="B947" s="99"/>
      <c r="F947" s="101"/>
      <c r="L947" s="99"/>
      <c r="P947" s="99"/>
    </row>
    <row r="948" spans="2:16">
      <c r="B948" s="99"/>
      <c r="F948" s="101"/>
      <c r="L948" s="99"/>
      <c r="P948" s="99"/>
    </row>
    <row r="949" spans="2:16">
      <c r="B949" s="99"/>
      <c r="F949" s="101"/>
      <c r="L949" s="99"/>
      <c r="P949" s="99"/>
    </row>
    <row r="950" spans="2:16">
      <c r="B950" s="99"/>
      <c r="F950" s="101"/>
      <c r="L950" s="99"/>
      <c r="P950" s="99"/>
    </row>
    <row r="951" spans="2:16">
      <c r="B951" s="99"/>
      <c r="F951" s="101"/>
      <c r="L951" s="99"/>
      <c r="P951" s="99"/>
    </row>
    <row r="952" spans="2:16">
      <c r="B952" s="99"/>
      <c r="F952" s="101"/>
      <c r="L952" s="99"/>
      <c r="P952" s="99"/>
    </row>
    <row r="953" spans="2:16">
      <c r="B953" s="99"/>
      <c r="F953" s="101"/>
      <c r="L953" s="99"/>
      <c r="P953" s="99"/>
    </row>
    <row r="954" spans="2:16">
      <c r="B954" s="99"/>
      <c r="F954" s="101"/>
      <c r="L954" s="99"/>
      <c r="P954" s="99"/>
    </row>
    <row r="955" spans="2:16">
      <c r="B955" s="99"/>
      <c r="F955" s="101"/>
      <c r="L955" s="99"/>
      <c r="P955" s="99"/>
    </row>
    <row r="956" spans="2:16">
      <c r="B956" s="99"/>
      <c r="F956" s="101"/>
      <c r="L956" s="99"/>
      <c r="P956" s="99"/>
    </row>
    <row r="957" spans="2:16">
      <c r="B957" s="99"/>
      <c r="F957" s="101"/>
      <c r="L957" s="99"/>
      <c r="P957" s="99"/>
    </row>
    <row r="958" spans="2:16">
      <c r="B958" s="99"/>
      <c r="F958" s="101"/>
      <c r="L958" s="99"/>
      <c r="P958" s="99"/>
    </row>
    <row r="959" spans="2:16">
      <c r="B959" s="99"/>
      <c r="F959" s="101"/>
      <c r="L959" s="99"/>
      <c r="P959" s="99"/>
    </row>
    <row r="960" spans="2:16">
      <c r="B960" s="99"/>
      <c r="F960" s="101"/>
      <c r="L960" s="99"/>
      <c r="P960" s="99"/>
    </row>
    <row r="961" spans="2:16">
      <c r="B961" s="99"/>
      <c r="F961" s="101"/>
      <c r="L961" s="99"/>
      <c r="P961" s="99"/>
    </row>
    <row r="962" spans="2:16">
      <c r="B962" s="99"/>
      <c r="F962" s="101"/>
      <c r="L962" s="99"/>
      <c r="P962" s="99"/>
    </row>
    <row r="963" spans="2:16">
      <c r="B963" s="99"/>
      <c r="F963" s="101"/>
      <c r="L963" s="99"/>
      <c r="P963" s="99"/>
    </row>
    <row r="964" spans="2:16">
      <c r="B964" s="99"/>
      <c r="F964" s="101"/>
      <c r="L964" s="99"/>
      <c r="P964" s="99"/>
    </row>
    <row r="965" spans="2:16">
      <c r="B965" s="99"/>
      <c r="F965" s="101"/>
      <c r="L965" s="99"/>
      <c r="P965" s="99"/>
    </row>
    <row r="966" spans="2:16">
      <c r="B966" s="99"/>
      <c r="F966" s="101"/>
      <c r="L966" s="99"/>
      <c r="P966" s="99"/>
    </row>
    <row r="967" spans="2:16">
      <c r="B967" s="99"/>
      <c r="F967" s="101"/>
      <c r="L967" s="99"/>
      <c r="P967" s="99"/>
    </row>
    <row r="968" spans="2:16">
      <c r="B968" s="99"/>
      <c r="F968" s="101"/>
      <c r="L968" s="99"/>
      <c r="P968" s="99"/>
    </row>
    <row r="969" spans="2:16">
      <c r="B969" s="99"/>
      <c r="F969" s="101"/>
      <c r="L969" s="99"/>
      <c r="P969" s="99"/>
    </row>
    <row r="970" spans="2:16">
      <c r="B970" s="99"/>
      <c r="F970" s="101"/>
      <c r="L970" s="99"/>
      <c r="P970" s="99"/>
    </row>
    <row r="971" spans="2:16">
      <c r="B971" s="99"/>
      <c r="F971" s="101"/>
      <c r="L971" s="99"/>
      <c r="P971" s="99"/>
    </row>
    <row r="972" spans="2:16">
      <c r="B972" s="99"/>
      <c r="F972" s="101"/>
      <c r="L972" s="99"/>
      <c r="P972" s="99"/>
    </row>
    <row r="973" spans="2:16">
      <c r="B973" s="99"/>
      <c r="F973" s="101"/>
      <c r="L973" s="99"/>
      <c r="P973" s="99"/>
    </row>
    <row r="974" spans="2:16">
      <c r="B974" s="99"/>
      <c r="F974" s="101"/>
      <c r="L974" s="99"/>
      <c r="P974" s="99"/>
    </row>
    <row r="975" spans="2:16">
      <c r="B975" s="99"/>
      <c r="F975" s="101"/>
      <c r="L975" s="99"/>
      <c r="P975" s="99"/>
    </row>
    <row r="976" spans="2:16">
      <c r="B976" s="99"/>
      <c r="F976" s="101"/>
      <c r="L976" s="99"/>
      <c r="P976" s="99"/>
    </row>
    <row r="977" spans="2:16">
      <c r="B977" s="99"/>
      <c r="F977" s="101"/>
      <c r="L977" s="99"/>
      <c r="P977" s="99"/>
    </row>
    <row r="978" spans="2:16">
      <c r="B978" s="99"/>
      <c r="F978" s="101"/>
      <c r="L978" s="99"/>
      <c r="P978" s="99"/>
    </row>
    <row r="979" spans="2:16">
      <c r="B979" s="99"/>
      <c r="F979" s="101"/>
      <c r="L979" s="99"/>
      <c r="P979" s="99"/>
    </row>
    <row r="980" spans="2:16">
      <c r="B980" s="99"/>
      <c r="F980" s="101"/>
      <c r="L980" s="99"/>
      <c r="P980" s="99"/>
    </row>
    <row r="981" spans="2:16">
      <c r="B981" s="99"/>
      <c r="F981" s="101"/>
      <c r="L981" s="99"/>
      <c r="P981" s="99"/>
    </row>
    <row r="982" spans="2:16">
      <c r="B982" s="99"/>
      <c r="F982" s="101"/>
      <c r="L982" s="99"/>
      <c r="P982" s="99"/>
    </row>
    <row r="983" spans="2:16">
      <c r="B983" s="99"/>
      <c r="F983" s="101"/>
      <c r="L983" s="99"/>
      <c r="P983" s="99"/>
    </row>
    <row r="984" spans="2:16">
      <c r="B984" s="99"/>
      <c r="F984" s="101"/>
      <c r="L984" s="99"/>
      <c r="P984" s="99"/>
    </row>
    <row r="985" spans="2:16">
      <c r="B985" s="99"/>
      <c r="F985" s="101"/>
      <c r="L985" s="99"/>
      <c r="P985" s="99"/>
    </row>
    <row r="986" spans="2:16">
      <c r="B986" s="99"/>
      <c r="F986" s="101"/>
      <c r="L986" s="99"/>
      <c r="P986" s="99"/>
    </row>
    <row r="987" spans="2:16">
      <c r="B987" s="99"/>
      <c r="F987" s="101"/>
      <c r="L987" s="99"/>
      <c r="P987" s="99"/>
    </row>
    <row r="988" spans="2:16">
      <c r="B988" s="99"/>
      <c r="F988" s="101"/>
      <c r="L988" s="99"/>
      <c r="P988" s="99"/>
    </row>
    <row r="989" spans="2:16">
      <c r="B989" s="99"/>
      <c r="F989" s="101"/>
      <c r="L989" s="99"/>
      <c r="P989" s="99"/>
    </row>
    <row r="990" spans="2:16">
      <c r="B990" s="99"/>
      <c r="F990" s="101"/>
      <c r="L990" s="99"/>
      <c r="P990" s="99"/>
    </row>
    <row r="991" spans="2:16">
      <c r="B991" s="99"/>
      <c r="F991" s="101"/>
      <c r="L991" s="99"/>
      <c r="P991" s="99"/>
    </row>
    <row r="992" spans="2:16">
      <c r="B992" s="99"/>
      <c r="F992" s="101"/>
      <c r="L992" s="99"/>
      <c r="P992" s="99"/>
    </row>
    <row r="993" spans="2:16">
      <c r="B993" s="99"/>
      <c r="F993" s="101"/>
      <c r="L993" s="99"/>
      <c r="P993" s="99"/>
    </row>
    <row r="994" spans="2:16">
      <c r="B994" s="99"/>
      <c r="F994" s="101"/>
      <c r="L994" s="99"/>
      <c r="P994" s="99"/>
    </row>
    <row r="995" spans="2:16">
      <c r="B995" s="99"/>
      <c r="F995" s="101"/>
      <c r="L995" s="99"/>
      <c r="P995" s="99"/>
    </row>
    <row r="996" spans="2:16">
      <c r="B996" s="99"/>
      <c r="F996" s="101"/>
      <c r="L996" s="99"/>
      <c r="P996" s="99"/>
    </row>
    <row r="997" spans="2:16">
      <c r="B997" s="99"/>
      <c r="F997" s="101"/>
      <c r="L997" s="99"/>
      <c r="P997" s="99"/>
    </row>
    <row r="998" spans="2:16">
      <c r="B998" s="99"/>
      <c r="F998" s="101"/>
      <c r="L998" s="99"/>
      <c r="P998" s="99"/>
    </row>
    <row r="999" spans="2:16">
      <c r="B999" s="99"/>
      <c r="F999" s="101"/>
      <c r="L999" s="99"/>
      <c r="P999" s="99"/>
    </row>
    <row r="1000" spans="2:16">
      <c r="B1000" s="99"/>
      <c r="F1000" s="101"/>
      <c r="L1000" s="99"/>
      <c r="P1000" s="99"/>
    </row>
    <row r="1001" spans="2:16">
      <c r="B1001" s="99"/>
      <c r="F1001" s="101"/>
      <c r="L1001" s="99"/>
      <c r="P1001" s="99"/>
    </row>
    <row r="1002" spans="2:16">
      <c r="B1002" s="99"/>
      <c r="F1002" s="101"/>
      <c r="L1002" s="99"/>
      <c r="P1002" s="99"/>
    </row>
    <row r="1003" spans="2:16">
      <c r="B1003" s="99"/>
      <c r="F1003" s="101"/>
      <c r="L1003" s="99"/>
      <c r="P1003" s="99"/>
    </row>
    <row r="1004" spans="2:16">
      <c r="B1004" s="99"/>
      <c r="F1004" s="101"/>
      <c r="L1004" s="99"/>
      <c r="P1004" s="99"/>
    </row>
    <row r="1005" spans="2:16">
      <c r="B1005" s="99"/>
      <c r="F1005" s="101"/>
      <c r="L1005" s="99"/>
      <c r="P1005" s="99"/>
    </row>
    <row r="1006" spans="2:16">
      <c r="B1006" s="99"/>
      <c r="F1006" s="101"/>
      <c r="L1006" s="99"/>
      <c r="P1006" s="99"/>
    </row>
    <row r="1007" spans="2:16">
      <c r="B1007" s="99"/>
      <c r="F1007" s="101"/>
      <c r="L1007" s="99"/>
      <c r="P1007" s="99"/>
    </row>
    <row r="1008" spans="2:16">
      <c r="B1008" s="99"/>
      <c r="F1008" s="101"/>
      <c r="L1008" s="99"/>
      <c r="P1008" s="99"/>
    </row>
    <row r="1009" spans="2:16">
      <c r="B1009" s="99"/>
      <c r="F1009" s="101"/>
      <c r="L1009" s="99"/>
      <c r="P1009" s="99"/>
    </row>
    <row r="1010" spans="2:16">
      <c r="B1010" s="99"/>
      <c r="F1010" s="101"/>
      <c r="L1010" s="99"/>
      <c r="P1010" s="99"/>
    </row>
    <row r="1011" spans="2:16">
      <c r="B1011" s="99"/>
      <c r="F1011" s="101"/>
      <c r="L1011" s="99"/>
      <c r="P1011" s="99"/>
    </row>
    <row r="1012" spans="2:16">
      <c r="B1012" s="99"/>
      <c r="F1012" s="101"/>
      <c r="L1012" s="99"/>
      <c r="P1012" s="99"/>
    </row>
    <row r="1013" spans="2:16">
      <c r="B1013" s="99"/>
      <c r="F1013" s="101"/>
      <c r="L1013" s="99"/>
      <c r="P1013" s="99"/>
    </row>
    <row r="1014" spans="2:16">
      <c r="B1014" s="99"/>
      <c r="F1014" s="101"/>
      <c r="L1014" s="99"/>
      <c r="P1014" s="99"/>
    </row>
    <row r="1015" spans="2:16">
      <c r="B1015" s="99"/>
      <c r="F1015" s="101"/>
      <c r="L1015" s="99"/>
      <c r="P1015" s="99"/>
    </row>
    <row r="1016" spans="2:16">
      <c r="B1016" s="99"/>
      <c r="F1016" s="101"/>
      <c r="L1016" s="99"/>
      <c r="P1016" s="99"/>
    </row>
    <row r="1017" spans="2:16">
      <c r="B1017" s="99"/>
      <c r="F1017" s="101"/>
      <c r="L1017" s="99"/>
      <c r="P1017" s="99"/>
    </row>
    <row r="1018" spans="2:16">
      <c r="B1018" s="99"/>
      <c r="F1018" s="101"/>
      <c r="L1018" s="99"/>
      <c r="P1018" s="99"/>
    </row>
    <row r="1019" spans="2:16">
      <c r="B1019" s="99"/>
      <c r="F1019" s="101"/>
      <c r="L1019" s="99"/>
      <c r="P1019" s="99"/>
    </row>
    <row r="1020" spans="2:16">
      <c r="B1020" s="99"/>
      <c r="F1020" s="101"/>
      <c r="L1020" s="99"/>
      <c r="P1020" s="99"/>
    </row>
    <row r="1021" spans="2:16">
      <c r="B1021" s="99"/>
      <c r="F1021" s="101"/>
      <c r="L1021" s="99"/>
      <c r="P1021" s="99"/>
    </row>
    <row r="1022" spans="2:16">
      <c r="B1022" s="99"/>
      <c r="F1022" s="101"/>
      <c r="L1022" s="99"/>
      <c r="P1022" s="99"/>
    </row>
    <row r="1023" spans="2:16">
      <c r="B1023" s="99"/>
      <c r="F1023" s="101"/>
      <c r="L1023" s="99"/>
      <c r="P1023" s="99"/>
    </row>
    <row r="1024" spans="2:16">
      <c r="B1024" s="99"/>
      <c r="F1024" s="101"/>
      <c r="L1024" s="99"/>
      <c r="P1024" s="99"/>
    </row>
    <row r="1025" spans="2:16">
      <c r="B1025" s="99"/>
      <c r="F1025" s="101"/>
      <c r="L1025" s="99"/>
      <c r="P1025" s="99"/>
    </row>
    <row r="1026" spans="2:16">
      <c r="B1026" s="99"/>
      <c r="F1026" s="101"/>
      <c r="L1026" s="99"/>
      <c r="P1026" s="99"/>
    </row>
    <row r="1027" spans="2:16">
      <c r="B1027" s="99"/>
      <c r="F1027" s="101"/>
      <c r="L1027" s="99"/>
      <c r="P1027" s="99"/>
    </row>
    <row r="1028" spans="2:16">
      <c r="B1028" s="99"/>
      <c r="F1028" s="101"/>
      <c r="L1028" s="99"/>
      <c r="P1028" s="99"/>
    </row>
    <row r="1029" spans="2:16">
      <c r="B1029" s="99"/>
      <c r="F1029" s="101"/>
      <c r="L1029" s="99"/>
      <c r="P1029" s="99"/>
    </row>
    <row r="1030" spans="2:16">
      <c r="B1030" s="99"/>
      <c r="F1030" s="101"/>
      <c r="L1030" s="99"/>
      <c r="P1030" s="99"/>
    </row>
    <row r="1031" spans="2:16">
      <c r="B1031" s="99"/>
      <c r="F1031" s="101"/>
      <c r="L1031" s="99"/>
      <c r="P1031" s="99"/>
    </row>
    <row r="1032" spans="2:16">
      <c r="B1032" s="99"/>
      <c r="F1032" s="101"/>
      <c r="L1032" s="99"/>
      <c r="P1032" s="99"/>
    </row>
    <row r="1033" spans="2:16">
      <c r="B1033" s="99"/>
      <c r="F1033" s="101"/>
      <c r="L1033" s="99"/>
      <c r="P1033" s="99"/>
    </row>
    <row r="1034" spans="2:16">
      <c r="B1034" s="99"/>
      <c r="F1034" s="101"/>
      <c r="L1034" s="99"/>
      <c r="P1034" s="99"/>
    </row>
    <row r="1035" spans="2:16">
      <c r="B1035" s="99"/>
      <c r="F1035" s="101"/>
      <c r="L1035" s="99"/>
      <c r="P1035" s="99"/>
    </row>
    <row r="1036" spans="2:16">
      <c r="B1036" s="99"/>
      <c r="F1036" s="101"/>
      <c r="L1036" s="99"/>
      <c r="P1036" s="99"/>
    </row>
    <row r="1037" spans="2:16">
      <c r="B1037" s="99"/>
      <c r="F1037" s="101"/>
      <c r="L1037" s="99"/>
      <c r="P1037" s="99"/>
    </row>
    <row r="1038" spans="2:16">
      <c r="B1038" s="99"/>
      <c r="F1038" s="101"/>
      <c r="L1038" s="99"/>
      <c r="P1038" s="99"/>
    </row>
    <row r="1039" spans="2:16">
      <c r="B1039" s="99"/>
      <c r="F1039" s="101"/>
      <c r="L1039" s="99"/>
      <c r="P1039" s="99"/>
    </row>
    <row r="1040" spans="2:16">
      <c r="B1040" s="99"/>
      <c r="F1040" s="101"/>
      <c r="L1040" s="99"/>
      <c r="P1040" s="99"/>
    </row>
    <row r="1041" spans="2:16">
      <c r="B1041" s="99"/>
      <c r="F1041" s="101"/>
      <c r="L1041" s="99"/>
      <c r="P1041" s="99"/>
    </row>
    <row r="1042" spans="2:16">
      <c r="B1042" s="99"/>
      <c r="F1042" s="101"/>
      <c r="L1042" s="99"/>
      <c r="P1042" s="99"/>
    </row>
    <row r="1043" spans="2:16">
      <c r="B1043" s="99"/>
      <c r="F1043" s="101"/>
      <c r="L1043" s="99"/>
      <c r="P1043" s="99"/>
    </row>
    <row r="1044" spans="2:16">
      <c r="B1044" s="99"/>
      <c r="F1044" s="101"/>
      <c r="L1044" s="99"/>
      <c r="P1044" s="99"/>
    </row>
    <row r="1045" spans="2:16">
      <c r="B1045" s="99"/>
      <c r="F1045" s="101"/>
      <c r="L1045" s="99"/>
      <c r="P1045" s="99"/>
    </row>
    <row r="1046" spans="2:16">
      <c r="B1046" s="99"/>
      <c r="F1046" s="101"/>
      <c r="L1046" s="99"/>
      <c r="P1046" s="99"/>
    </row>
    <row r="1047" spans="2:16">
      <c r="B1047" s="99"/>
      <c r="F1047" s="101"/>
      <c r="L1047" s="99"/>
      <c r="P1047" s="99"/>
    </row>
    <row r="1048" spans="2:16">
      <c r="B1048" s="99"/>
      <c r="F1048" s="101"/>
      <c r="L1048" s="99"/>
      <c r="P1048" s="99"/>
    </row>
    <row r="1049" spans="2:16">
      <c r="B1049" s="99"/>
      <c r="F1049" s="101"/>
      <c r="L1049" s="99"/>
      <c r="P1049" s="99"/>
    </row>
    <row r="1050" spans="2:16">
      <c r="B1050" s="99"/>
      <c r="F1050" s="101"/>
      <c r="L1050" s="99"/>
      <c r="P1050" s="99"/>
    </row>
    <row r="1051" spans="2:16">
      <c r="B1051" s="99"/>
      <c r="F1051" s="101"/>
      <c r="L1051" s="99"/>
      <c r="P1051" s="99"/>
    </row>
    <row r="1052" spans="2:16">
      <c r="B1052" s="99"/>
      <c r="F1052" s="101"/>
      <c r="L1052" s="99"/>
      <c r="P1052" s="99"/>
    </row>
    <row r="1053" spans="2:16">
      <c r="B1053" s="99"/>
      <c r="F1053" s="101"/>
      <c r="L1053" s="99"/>
      <c r="P1053" s="99"/>
    </row>
    <row r="1054" spans="2:16">
      <c r="B1054" s="99"/>
      <c r="F1054" s="101"/>
      <c r="L1054" s="99"/>
      <c r="P1054" s="99"/>
    </row>
    <row r="1055" spans="2:16">
      <c r="B1055" s="99"/>
      <c r="F1055" s="101"/>
      <c r="L1055" s="99"/>
      <c r="P1055" s="99"/>
    </row>
    <row r="1056" spans="2:16">
      <c r="B1056" s="99"/>
      <c r="F1056" s="101"/>
      <c r="L1056" s="99"/>
      <c r="P1056" s="99"/>
    </row>
    <row r="1057" spans="2:16">
      <c r="B1057" s="99"/>
      <c r="F1057" s="101"/>
      <c r="L1057" s="99"/>
      <c r="P1057" s="99"/>
    </row>
    <row r="1058" spans="2:16">
      <c r="B1058" s="99"/>
      <c r="F1058" s="101"/>
      <c r="L1058" s="99"/>
      <c r="P1058" s="99"/>
    </row>
    <row r="1059" spans="2:16">
      <c r="B1059" s="99"/>
      <c r="F1059" s="101"/>
      <c r="L1059" s="99"/>
      <c r="P1059" s="99"/>
    </row>
    <row r="1060" spans="2:16">
      <c r="B1060" s="99"/>
      <c r="F1060" s="101"/>
      <c r="L1060" s="99"/>
      <c r="P1060" s="99"/>
    </row>
    <row r="1061" spans="2:16">
      <c r="B1061" s="99"/>
      <c r="F1061" s="101"/>
      <c r="L1061" s="99"/>
      <c r="P1061" s="99"/>
    </row>
    <row r="1062" spans="2:16">
      <c r="B1062" s="99"/>
      <c r="F1062" s="101"/>
      <c r="L1062" s="99"/>
      <c r="P1062" s="99"/>
    </row>
    <row r="1063" spans="2:16">
      <c r="B1063" s="99"/>
      <c r="F1063" s="101"/>
      <c r="L1063" s="99"/>
      <c r="P1063" s="99"/>
    </row>
    <row r="1064" spans="2:16">
      <c r="B1064" s="99"/>
      <c r="F1064" s="101"/>
      <c r="L1064" s="99"/>
      <c r="P1064" s="99"/>
    </row>
    <row r="1065" spans="2:16">
      <c r="B1065" s="99"/>
      <c r="F1065" s="101"/>
      <c r="L1065" s="99"/>
      <c r="P1065" s="99"/>
    </row>
    <row r="1066" spans="2:16">
      <c r="B1066" s="99"/>
      <c r="F1066" s="101"/>
      <c r="L1066" s="99"/>
      <c r="P1066" s="99"/>
    </row>
    <row r="1067" spans="2:16">
      <c r="B1067" s="99"/>
      <c r="F1067" s="101"/>
      <c r="L1067" s="99"/>
      <c r="P1067" s="99"/>
    </row>
    <row r="1068" spans="2:16">
      <c r="B1068" s="99"/>
      <c r="F1068" s="101"/>
      <c r="L1068" s="99"/>
      <c r="P1068" s="99"/>
    </row>
    <row r="1069" spans="2:16">
      <c r="B1069" s="99"/>
      <c r="F1069" s="101"/>
      <c r="L1069" s="99"/>
      <c r="P1069" s="99"/>
    </row>
    <row r="1070" spans="2:16">
      <c r="B1070" s="99"/>
      <c r="F1070" s="101"/>
      <c r="L1070" s="99"/>
      <c r="P1070" s="99"/>
    </row>
    <row r="1071" spans="2:16">
      <c r="B1071" s="99"/>
      <c r="F1071" s="101"/>
      <c r="L1071" s="99"/>
      <c r="P1071" s="99"/>
    </row>
    <row r="1072" spans="2:16">
      <c r="B1072" s="99"/>
      <c r="F1072" s="101"/>
      <c r="L1072" s="99"/>
      <c r="P1072" s="99"/>
    </row>
    <row r="1073" spans="2:16">
      <c r="B1073" s="99"/>
      <c r="F1073" s="101"/>
      <c r="L1073" s="99"/>
      <c r="P1073" s="99"/>
    </row>
    <row r="1074" spans="2:16">
      <c r="B1074" s="99"/>
      <c r="F1074" s="101"/>
      <c r="L1074" s="99"/>
      <c r="P1074" s="99"/>
    </row>
    <row r="1075" spans="2:16">
      <c r="B1075" s="99"/>
      <c r="F1075" s="101"/>
      <c r="L1075" s="99"/>
      <c r="P1075" s="99"/>
    </row>
    <row r="1076" spans="2:16">
      <c r="B1076" s="99"/>
      <c r="F1076" s="101"/>
      <c r="L1076" s="99"/>
      <c r="P1076" s="99"/>
    </row>
    <row r="1077" spans="2:16">
      <c r="B1077" s="99"/>
      <c r="F1077" s="101"/>
      <c r="L1077" s="99"/>
      <c r="P1077" s="99"/>
    </row>
    <row r="1078" spans="2:16">
      <c r="B1078" s="99"/>
      <c r="F1078" s="101"/>
      <c r="L1078" s="99"/>
      <c r="P1078" s="99"/>
    </row>
    <row r="1079" spans="2:16">
      <c r="B1079" s="99"/>
      <c r="F1079" s="101"/>
      <c r="L1079" s="99"/>
      <c r="P1079" s="99"/>
    </row>
    <row r="1080" spans="2:16">
      <c r="B1080" s="99"/>
      <c r="F1080" s="101"/>
      <c r="L1080" s="99"/>
      <c r="P1080" s="99"/>
    </row>
    <row r="1081" spans="2:16">
      <c r="B1081" s="99"/>
      <c r="F1081" s="101"/>
      <c r="L1081" s="99"/>
      <c r="P1081" s="99"/>
    </row>
    <row r="1082" spans="2:16">
      <c r="B1082" s="99"/>
      <c r="F1082" s="101"/>
      <c r="L1082" s="99"/>
      <c r="P1082" s="99"/>
    </row>
    <row r="1083" spans="2:16">
      <c r="B1083" s="99"/>
      <c r="F1083" s="101"/>
      <c r="L1083" s="99"/>
      <c r="P1083" s="99"/>
    </row>
    <row r="1084" spans="2:16">
      <c r="B1084" s="99"/>
      <c r="F1084" s="101"/>
      <c r="L1084" s="99"/>
      <c r="P1084" s="99"/>
    </row>
    <row r="1085" spans="2:16">
      <c r="B1085" s="99"/>
      <c r="F1085" s="101"/>
      <c r="L1085" s="99"/>
      <c r="P1085" s="99"/>
    </row>
    <row r="1086" spans="2:16">
      <c r="B1086" s="99"/>
      <c r="F1086" s="101"/>
      <c r="L1086" s="99"/>
      <c r="P1086" s="99"/>
    </row>
    <row r="1087" spans="2:16">
      <c r="B1087" s="99"/>
      <c r="F1087" s="101"/>
      <c r="L1087" s="99"/>
      <c r="P1087" s="99"/>
    </row>
    <row r="1088" spans="2:16">
      <c r="B1088" s="99"/>
      <c r="F1088" s="101"/>
      <c r="L1088" s="99"/>
      <c r="P1088" s="99"/>
    </row>
    <row r="1089" spans="2:16">
      <c r="B1089" s="99"/>
      <c r="F1089" s="101"/>
      <c r="L1089" s="99"/>
      <c r="P1089" s="99"/>
    </row>
    <row r="1090" spans="2:16">
      <c r="B1090" s="99"/>
      <c r="F1090" s="101"/>
      <c r="L1090" s="99"/>
      <c r="P1090" s="99"/>
    </row>
    <row r="1091" spans="2:16">
      <c r="B1091" s="99"/>
      <c r="F1091" s="101"/>
      <c r="L1091" s="99"/>
      <c r="P1091" s="99"/>
    </row>
    <row r="1092" spans="2:16">
      <c r="B1092" s="99"/>
      <c r="F1092" s="101"/>
      <c r="L1092" s="99"/>
      <c r="P1092" s="99"/>
    </row>
    <row r="1093" spans="2:16">
      <c r="B1093" s="99"/>
      <c r="F1093" s="101"/>
      <c r="L1093" s="99"/>
      <c r="P1093" s="99"/>
    </row>
    <row r="1094" spans="2:16">
      <c r="B1094" s="99"/>
      <c r="F1094" s="101"/>
      <c r="L1094" s="99"/>
      <c r="P1094" s="99"/>
    </row>
    <row r="1095" spans="2:16">
      <c r="B1095" s="99"/>
      <c r="F1095" s="101"/>
      <c r="L1095" s="99"/>
      <c r="P1095" s="99"/>
    </row>
    <row r="1096" spans="2:16">
      <c r="B1096" s="99"/>
      <c r="F1096" s="101"/>
      <c r="L1096" s="99"/>
      <c r="P1096" s="99"/>
    </row>
    <row r="1097" spans="2:16">
      <c r="B1097" s="99"/>
      <c r="F1097" s="101"/>
      <c r="L1097" s="99"/>
      <c r="P1097" s="99"/>
    </row>
    <row r="1098" spans="2:16">
      <c r="B1098" s="99"/>
      <c r="F1098" s="101"/>
      <c r="L1098" s="99"/>
      <c r="P1098" s="99"/>
    </row>
    <row r="1099" spans="2:16">
      <c r="B1099" s="99"/>
      <c r="F1099" s="101"/>
      <c r="L1099" s="99"/>
      <c r="P1099" s="99"/>
    </row>
    <row r="1100" spans="2:16">
      <c r="B1100" s="99"/>
      <c r="F1100" s="101"/>
      <c r="L1100" s="99"/>
      <c r="P1100" s="99"/>
    </row>
    <row r="1101" spans="2:16">
      <c r="B1101" s="99"/>
      <c r="F1101" s="101"/>
      <c r="L1101" s="99"/>
      <c r="P1101" s="99"/>
    </row>
    <row r="1102" spans="2:16">
      <c r="B1102" s="99"/>
      <c r="F1102" s="101"/>
      <c r="L1102" s="99"/>
      <c r="P1102" s="99"/>
    </row>
    <row r="1103" spans="2:16">
      <c r="B1103" s="99"/>
      <c r="F1103" s="101"/>
      <c r="L1103" s="99"/>
      <c r="P1103" s="99"/>
    </row>
    <row r="1104" spans="2:16">
      <c r="B1104" s="99"/>
      <c r="F1104" s="101"/>
      <c r="L1104" s="99"/>
      <c r="P1104" s="99"/>
    </row>
    <row r="1105" spans="2:16">
      <c r="B1105" s="99"/>
      <c r="F1105" s="101"/>
      <c r="L1105" s="99"/>
      <c r="P1105" s="99"/>
    </row>
    <row r="1106" spans="2:16">
      <c r="B1106" s="99"/>
      <c r="F1106" s="101"/>
      <c r="L1106" s="99"/>
      <c r="P1106" s="99"/>
    </row>
    <row r="1107" spans="2:16">
      <c r="B1107" s="99"/>
      <c r="F1107" s="101"/>
      <c r="L1107" s="99"/>
      <c r="P1107" s="99"/>
    </row>
    <row r="1108" spans="2:16">
      <c r="B1108" s="99"/>
      <c r="F1108" s="101"/>
      <c r="L1108" s="99"/>
      <c r="P1108" s="99"/>
    </row>
    <row r="1109" spans="2:16">
      <c r="B1109" s="99"/>
      <c r="F1109" s="101"/>
      <c r="L1109" s="99"/>
      <c r="P1109" s="99"/>
    </row>
    <row r="1110" spans="2:16">
      <c r="B1110" s="99"/>
      <c r="F1110" s="101"/>
      <c r="L1110" s="99"/>
      <c r="P1110" s="99"/>
    </row>
    <row r="1111" spans="2:16">
      <c r="B1111" s="99"/>
      <c r="F1111" s="101"/>
      <c r="L1111" s="99"/>
      <c r="P1111" s="99"/>
    </row>
    <row r="1112" spans="2:16">
      <c r="B1112" s="99"/>
      <c r="F1112" s="101"/>
      <c r="L1112" s="99"/>
      <c r="P1112" s="99"/>
    </row>
    <row r="1113" spans="2:16">
      <c r="B1113" s="99"/>
      <c r="F1113" s="101"/>
      <c r="L1113" s="99"/>
      <c r="P1113" s="99"/>
    </row>
    <row r="1114" spans="2:16">
      <c r="B1114" s="99"/>
      <c r="F1114" s="101"/>
      <c r="L1114" s="99"/>
      <c r="P1114" s="99"/>
    </row>
    <row r="1115" spans="2:16">
      <c r="B1115" s="99"/>
      <c r="F1115" s="101"/>
      <c r="L1115" s="99"/>
      <c r="P1115" s="99"/>
    </row>
    <row r="1116" spans="2:16">
      <c r="B1116" s="99"/>
      <c r="F1116" s="101"/>
      <c r="L1116" s="99"/>
      <c r="P1116" s="99"/>
    </row>
    <row r="1117" spans="2:16">
      <c r="B1117" s="99"/>
      <c r="F1117" s="101"/>
      <c r="L1117" s="99"/>
      <c r="P1117" s="99"/>
    </row>
    <row r="1118" spans="2:16">
      <c r="B1118" s="99"/>
      <c r="F1118" s="101"/>
      <c r="L1118" s="99"/>
      <c r="P1118" s="99"/>
    </row>
    <row r="1119" spans="2:16">
      <c r="B1119" s="99"/>
      <c r="F1119" s="101"/>
      <c r="L1119" s="99"/>
      <c r="P1119" s="99"/>
    </row>
    <row r="1120" spans="2:16">
      <c r="B1120" s="99"/>
      <c r="F1120" s="101"/>
      <c r="L1120" s="99"/>
      <c r="P1120" s="99"/>
    </row>
    <row r="1121" spans="2:16">
      <c r="B1121" s="99"/>
      <c r="F1121" s="101"/>
      <c r="L1121" s="99"/>
      <c r="P1121" s="99"/>
    </row>
    <row r="1122" spans="2:16">
      <c r="B1122" s="99"/>
      <c r="F1122" s="101"/>
      <c r="L1122" s="99"/>
      <c r="P1122" s="99"/>
    </row>
    <row r="1123" spans="2:16">
      <c r="B1123" s="99"/>
      <c r="F1123" s="101"/>
      <c r="L1123" s="99"/>
      <c r="P1123" s="99"/>
    </row>
    <row r="1124" spans="2:16">
      <c r="B1124" s="99"/>
      <c r="F1124" s="101"/>
      <c r="L1124" s="99"/>
      <c r="P1124" s="99"/>
    </row>
    <row r="1125" spans="2:16">
      <c r="B1125" s="99"/>
      <c r="F1125" s="101"/>
      <c r="L1125" s="99"/>
      <c r="P1125" s="99"/>
    </row>
    <row r="1126" spans="2:16">
      <c r="B1126" s="99"/>
      <c r="F1126" s="101"/>
      <c r="L1126" s="99"/>
      <c r="P1126" s="99"/>
    </row>
    <row r="1127" spans="2:16">
      <c r="B1127" s="99"/>
      <c r="F1127" s="101"/>
      <c r="L1127" s="99"/>
      <c r="P1127" s="99"/>
    </row>
    <row r="1128" spans="2:16">
      <c r="B1128" s="99"/>
      <c r="F1128" s="101"/>
      <c r="L1128" s="99"/>
      <c r="P1128" s="99"/>
    </row>
    <row r="1129" spans="2:16">
      <c r="B1129" s="99"/>
      <c r="F1129" s="101"/>
      <c r="L1129" s="99"/>
      <c r="P1129" s="99"/>
    </row>
    <row r="1130" spans="2:16">
      <c r="B1130" s="99"/>
      <c r="F1130" s="101"/>
      <c r="L1130" s="99"/>
      <c r="P1130" s="99"/>
    </row>
    <row r="1131" spans="2:16">
      <c r="B1131" s="99"/>
      <c r="F1131" s="101"/>
      <c r="L1131" s="99"/>
      <c r="P1131" s="99"/>
    </row>
    <row r="1132" spans="2:16">
      <c r="B1132" s="99"/>
      <c r="F1132" s="101"/>
      <c r="L1132" s="99"/>
      <c r="P1132" s="99"/>
    </row>
    <row r="1133" spans="2:16">
      <c r="B1133" s="99"/>
      <c r="F1133" s="101"/>
      <c r="L1133" s="99"/>
      <c r="P1133" s="99"/>
    </row>
    <row r="1134" spans="2:16">
      <c r="B1134" s="99"/>
      <c r="F1134" s="101"/>
      <c r="L1134" s="99"/>
      <c r="P1134" s="99"/>
    </row>
    <row r="1135" spans="2:16">
      <c r="B1135" s="99"/>
      <c r="F1135" s="101"/>
      <c r="L1135" s="99"/>
      <c r="P1135" s="99"/>
    </row>
    <row r="1136" spans="2:16">
      <c r="B1136" s="99"/>
      <c r="F1136" s="101"/>
      <c r="L1136" s="99"/>
      <c r="P1136" s="99"/>
    </row>
    <row r="1137" spans="2:16">
      <c r="B1137" s="99"/>
      <c r="F1137" s="101"/>
      <c r="L1137" s="99"/>
      <c r="P1137" s="99"/>
    </row>
    <row r="1138" spans="2:16">
      <c r="B1138" s="99"/>
      <c r="F1138" s="101"/>
      <c r="L1138" s="99"/>
      <c r="P1138" s="99"/>
    </row>
    <row r="1139" spans="2:16">
      <c r="B1139" s="99"/>
      <c r="F1139" s="101"/>
      <c r="L1139" s="99"/>
      <c r="P1139" s="99"/>
    </row>
    <row r="1140" spans="2:16">
      <c r="B1140" s="99"/>
      <c r="F1140" s="101"/>
      <c r="L1140" s="99"/>
      <c r="P1140" s="99"/>
    </row>
    <row r="1141" spans="2:16">
      <c r="B1141" s="99"/>
      <c r="F1141" s="101"/>
      <c r="L1141" s="99"/>
      <c r="P1141" s="99"/>
    </row>
    <row r="1142" spans="2:16">
      <c r="B1142" s="99"/>
      <c r="F1142" s="101"/>
      <c r="L1142" s="99"/>
      <c r="P1142" s="99"/>
    </row>
    <row r="1143" spans="2:16">
      <c r="B1143" s="99"/>
      <c r="F1143" s="101"/>
      <c r="L1143" s="99"/>
      <c r="P1143" s="99"/>
    </row>
    <row r="1144" spans="2:16">
      <c r="B1144" s="99"/>
      <c r="F1144" s="101"/>
      <c r="L1144" s="99"/>
      <c r="P1144" s="99"/>
    </row>
    <row r="1145" spans="2:16">
      <c r="B1145" s="99"/>
      <c r="F1145" s="101"/>
      <c r="L1145" s="99"/>
      <c r="P1145" s="99"/>
    </row>
    <row r="1146" spans="2:16">
      <c r="B1146" s="99"/>
      <c r="F1146" s="101"/>
      <c r="L1146" s="99"/>
      <c r="P1146" s="99"/>
    </row>
    <row r="1147" spans="2:16">
      <c r="B1147" s="99"/>
      <c r="F1147" s="101"/>
      <c r="L1147" s="99"/>
      <c r="P1147" s="99"/>
    </row>
    <row r="1148" spans="2:16">
      <c r="B1148" s="99"/>
      <c r="F1148" s="101"/>
      <c r="L1148" s="99"/>
      <c r="P1148" s="99"/>
    </row>
    <row r="1149" spans="2:16">
      <c r="B1149" s="99"/>
      <c r="F1149" s="101"/>
      <c r="L1149" s="99"/>
      <c r="P1149" s="99"/>
    </row>
    <row r="1150" spans="2:16">
      <c r="B1150" s="99"/>
      <c r="F1150" s="101"/>
      <c r="L1150" s="99"/>
      <c r="P1150" s="99"/>
    </row>
    <row r="1151" spans="2:16">
      <c r="B1151" s="99"/>
      <c r="F1151" s="101"/>
      <c r="L1151" s="99"/>
      <c r="P1151" s="99"/>
    </row>
    <row r="1152" spans="2:16">
      <c r="B1152" s="99"/>
      <c r="F1152" s="101"/>
      <c r="L1152" s="99"/>
      <c r="P1152" s="99"/>
    </row>
    <row r="1153" spans="2:16">
      <c r="B1153" s="99"/>
      <c r="F1153" s="101"/>
      <c r="L1153" s="99"/>
      <c r="P1153" s="99"/>
    </row>
    <row r="1154" spans="2:16">
      <c r="B1154" s="99"/>
      <c r="F1154" s="101"/>
      <c r="L1154" s="99"/>
      <c r="P1154" s="99"/>
    </row>
    <row r="1155" spans="2:16">
      <c r="B1155" s="99"/>
      <c r="F1155" s="101"/>
      <c r="L1155" s="99"/>
      <c r="P1155" s="99"/>
    </row>
    <row r="1156" spans="2:16">
      <c r="B1156" s="99"/>
      <c r="F1156" s="101"/>
      <c r="L1156" s="99"/>
      <c r="P1156" s="99"/>
    </row>
    <row r="1157" spans="2:16">
      <c r="B1157" s="99"/>
      <c r="F1157" s="101"/>
      <c r="L1157" s="99"/>
      <c r="P1157" s="99"/>
    </row>
    <row r="1158" spans="2:16">
      <c r="B1158" s="99"/>
      <c r="F1158" s="101"/>
      <c r="L1158" s="99"/>
      <c r="P1158" s="99"/>
    </row>
    <row r="1159" spans="2:16">
      <c r="B1159" s="99"/>
      <c r="F1159" s="101"/>
      <c r="L1159" s="99"/>
      <c r="P1159" s="99"/>
    </row>
    <row r="1160" spans="2:16">
      <c r="B1160" s="99"/>
      <c r="F1160" s="101"/>
      <c r="L1160" s="99"/>
      <c r="P1160" s="99"/>
    </row>
    <row r="1161" spans="2:16">
      <c r="B1161" s="99"/>
      <c r="F1161" s="101"/>
      <c r="L1161" s="99"/>
      <c r="P1161" s="99"/>
    </row>
    <row r="1162" spans="2:16">
      <c r="B1162" s="99"/>
      <c r="F1162" s="101"/>
      <c r="L1162" s="99"/>
      <c r="P1162" s="99"/>
    </row>
    <row r="1163" spans="2:16">
      <c r="B1163" s="99"/>
      <c r="F1163" s="101"/>
      <c r="L1163" s="99"/>
      <c r="P1163" s="99"/>
    </row>
    <row r="1164" spans="2:16">
      <c r="B1164" s="99"/>
      <c r="F1164" s="101"/>
      <c r="L1164" s="99"/>
      <c r="P1164" s="99"/>
    </row>
    <row r="1165" spans="2:16">
      <c r="B1165" s="99"/>
      <c r="F1165" s="101"/>
      <c r="L1165" s="99"/>
      <c r="P1165" s="99"/>
    </row>
    <row r="1166" spans="2:16">
      <c r="B1166" s="99"/>
      <c r="F1166" s="101"/>
      <c r="L1166" s="99"/>
      <c r="P1166" s="99"/>
    </row>
    <row r="1167" spans="2:16">
      <c r="B1167" s="99"/>
      <c r="F1167" s="101"/>
      <c r="L1167" s="99"/>
      <c r="P1167" s="99"/>
    </row>
    <row r="1168" spans="2:16">
      <c r="B1168" s="99"/>
      <c r="F1168" s="101"/>
      <c r="L1168" s="99"/>
      <c r="P1168" s="99"/>
    </row>
    <row r="1169" spans="2:16">
      <c r="B1169" s="99"/>
      <c r="F1169" s="101"/>
      <c r="L1169" s="99"/>
      <c r="P1169" s="99"/>
    </row>
    <row r="1170" spans="2:16">
      <c r="B1170" s="99"/>
      <c r="F1170" s="101"/>
      <c r="L1170" s="99"/>
      <c r="P1170" s="99"/>
    </row>
    <row r="1171" spans="2:16">
      <c r="B1171" s="99"/>
      <c r="F1171" s="101"/>
      <c r="L1171" s="99"/>
      <c r="P1171" s="99"/>
    </row>
    <row r="1172" spans="2:16">
      <c r="B1172" s="99"/>
      <c r="F1172" s="101"/>
      <c r="L1172" s="99"/>
      <c r="P1172" s="99"/>
    </row>
    <row r="1173" spans="2:16">
      <c r="B1173" s="99"/>
      <c r="F1173" s="101"/>
      <c r="L1173" s="99"/>
      <c r="P1173" s="99"/>
    </row>
    <row r="1174" spans="2:16">
      <c r="B1174" s="99"/>
      <c r="F1174" s="101"/>
      <c r="L1174" s="99"/>
      <c r="P1174" s="99"/>
    </row>
    <row r="1175" spans="2:16">
      <c r="B1175" s="99"/>
      <c r="F1175" s="101"/>
      <c r="L1175" s="99"/>
      <c r="P1175" s="99"/>
    </row>
    <row r="1176" spans="2:16">
      <c r="B1176" s="99"/>
      <c r="F1176" s="101"/>
      <c r="L1176" s="99"/>
      <c r="P1176" s="99"/>
    </row>
    <row r="1177" spans="2:16">
      <c r="B1177" s="99"/>
      <c r="F1177" s="101"/>
      <c r="L1177" s="99"/>
      <c r="P1177" s="99"/>
    </row>
    <row r="1178" spans="2:16">
      <c r="B1178" s="99"/>
      <c r="F1178" s="101"/>
      <c r="L1178" s="99"/>
      <c r="P1178" s="99"/>
    </row>
    <row r="1179" spans="2:16">
      <c r="B1179" s="99"/>
      <c r="F1179" s="101"/>
      <c r="L1179" s="99"/>
      <c r="P1179" s="99"/>
    </row>
    <row r="1180" spans="2:16">
      <c r="B1180" s="99"/>
      <c r="F1180" s="101"/>
      <c r="L1180" s="99"/>
      <c r="P1180" s="99"/>
    </row>
    <row r="1181" spans="2:16">
      <c r="B1181" s="99"/>
      <c r="F1181" s="101"/>
      <c r="L1181" s="99"/>
      <c r="P1181" s="99"/>
    </row>
    <row r="1182" spans="2:16">
      <c r="B1182" s="99"/>
      <c r="F1182" s="101"/>
      <c r="L1182" s="99"/>
      <c r="P1182" s="99"/>
    </row>
    <row r="1183" spans="2:16">
      <c r="B1183" s="99"/>
      <c r="F1183" s="101"/>
      <c r="L1183" s="99"/>
      <c r="P1183" s="99"/>
    </row>
    <row r="1184" spans="2:16">
      <c r="B1184" s="99"/>
      <c r="F1184" s="101"/>
      <c r="L1184" s="99"/>
      <c r="P1184" s="99"/>
    </row>
    <row r="1185" spans="2:16">
      <c r="B1185" s="99"/>
      <c r="F1185" s="101"/>
      <c r="L1185" s="99"/>
      <c r="P1185" s="99"/>
    </row>
    <row r="1186" spans="2:16">
      <c r="B1186" s="99"/>
      <c r="F1186" s="101"/>
      <c r="L1186" s="99"/>
      <c r="P1186" s="99"/>
    </row>
    <row r="1187" spans="2:16">
      <c r="B1187" s="99"/>
      <c r="F1187" s="101"/>
      <c r="L1187" s="99"/>
      <c r="P1187" s="99"/>
    </row>
    <row r="1188" spans="2:16">
      <c r="B1188" s="99"/>
      <c r="F1188" s="101"/>
      <c r="L1188" s="99"/>
      <c r="P1188" s="99"/>
    </row>
    <row r="1189" spans="2:16">
      <c r="B1189" s="99"/>
      <c r="F1189" s="101"/>
      <c r="L1189" s="99"/>
      <c r="P1189" s="99"/>
    </row>
    <row r="1190" spans="2:16">
      <c r="B1190" s="99"/>
      <c r="F1190" s="101"/>
      <c r="L1190" s="99"/>
      <c r="P1190" s="99"/>
    </row>
    <row r="1191" spans="2:16">
      <c r="B1191" s="99"/>
      <c r="F1191" s="101"/>
      <c r="L1191" s="99"/>
      <c r="P1191" s="99"/>
    </row>
    <row r="1192" spans="2:16">
      <c r="B1192" s="99"/>
      <c r="F1192" s="101"/>
      <c r="L1192" s="99"/>
      <c r="P1192" s="99"/>
    </row>
    <row r="1193" spans="2:16">
      <c r="B1193" s="99"/>
      <c r="F1193" s="101"/>
      <c r="L1193" s="99"/>
      <c r="P1193" s="99"/>
    </row>
    <row r="1194" spans="2:16">
      <c r="B1194" s="99"/>
      <c r="F1194" s="101"/>
      <c r="L1194" s="99"/>
      <c r="P1194" s="99"/>
    </row>
    <row r="1195" spans="2:16">
      <c r="B1195" s="99"/>
      <c r="F1195" s="101"/>
      <c r="L1195" s="99"/>
      <c r="P1195" s="99"/>
    </row>
    <row r="1196" spans="2:16">
      <c r="B1196" s="99"/>
      <c r="F1196" s="101"/>
      <c r="L1196" s="99"/>
      <c r="P1196" s="99"/>
    </row>
    <row r="1197" spans="2:16">
      <c r="B1197" s="99"/>
      <c r="F1197" s="101"/>
      <c r="L1197" s="99"/>
      <c r="P1197" s="99"/>
    </row>
    <row r="1198" spans="2:16">
      <c r="B1198" s="99"/>
      <c r="F1198" s="101"/>
      <c r="L1198" s="99"/>
      <c r="P1198" s="99"/>
    </row>
    <row r="1199" spans="2:16">
      <c r="B1199" s="99"/>
      <c r="F1199" s="101"/>
      <c r="L1199" s="99"/>
      <c r="P1199" s="99"/>
    </row>
    <row r="1200" spans="2:16">
      <c r="B1200" s="99"/>
      <c r="F1200" s="101"/>
      <c r="L1200" s="99"/>
      <c r="P1200" s="99"/>
    </row>
    <row r="1201" spans="2:16">
      <c r="B1201" s="99"/>
      <c r="F1201" s="101"/>
      <c r="L1201" s="99"/>
      <c r="P1201" s="99"/>
    </row>
    <row r="1202" spans="2:16">
      <c r="B1202" s="99"/>
      <c r="F1202" s="101"/>
      <c r="L1202" s="99"/>
      <c r="P1202" s="99"/>
    </row>
    <row r="1203" spans="2:16">
      <c r="B1203" s="99"/>
      <c r="F1203" s="101"/>
      <c r="L1203" s="99"/>
      <c r="P1203" s="99"/>
    </row>
    <row r="1204" spans="2:16">
      <c r="B1204" s="99"/>
      <c r="F1204" s="101"/>
      <c r="L1204" s="99"/>
      <c r="P1204" s="99"/>
    </row>
    <row r="1205" spans="2:16">
      <c r="B1205" s="99"/>
      <c r="F1205" s="101"/>
      <c r="L1205" s="99"/>
      <c r="P1205" s="99"/>
    </row>
    <row r="1206" spans="2:16">
      <c r="B1206" s="99"/>
      <c r="F1206" s="101"/>
      <c r="L1206" s="99"/>
      <c r="P1206" s="99"/>
    </row>
    <row r="1207" spans="2:16">
      <c r="B1207" s="99"/>
      <c r="F1207" s="101"/>
      <c r="L1207" s="99"/>
      <c r="P1207" s="99"/>
    </row>
    <row r="1208" spans="2:16">
      <c r="B1208" s="99"/>
      <c r="F1208" s="101"/>
      <c r="L1208" s="99"/>
      <c r="P1208" s="99"/>
    </row>
    <row r="1209" spans="2:16">
      <c r="B1209" s="99"/>
      <c r="F1209" s="101"/>
      <c r="L1209" s="99"/>
      <c r="P1209" s="99"/>
    </row>
    <row r="1210" spans="2:16">
      <c r="B1210" s="99"/>
      <c r="F1210" s="101"/>
      <c r="L1210" s="99"/>
      <c r="P1210" s="99"/>
    </row>
    <row r="1211" spans="2:16">
      <c r="B1211" s="99"/>
      <c r="F1211" s="101"/>
      <c r="L1211" s="99"/>
      <c r="P1211" s="99"/>
    </row>
    <row r="1212" spans="2:16">
      <c r="B1212" s="99"/>
      <c r="F1212" s="101"/>
      <c r="L1212" s="99"/>
      <c r="P1212" s="99"/>
    </row>
    <row r="1213" spans="2:16">
      <c r="B1213" s="99"/>
      <c r="F1213" s="101"/>
      <c r="L1213" s="99"/>
      <c r="P1213" s="99"/>
    </row>
    <row r="1214" spans="2:16">
      <c r="B1214" s="99"/>
      <c r="F1214" s="101"/>
      <c r="L1214" s="99"/>
      <c r="P1214" s="99"/>
    </row>
    <row r="1215" spans="2:16">
      <c r="B1215" s="99"/>
      <c r="F1215" s="101"/>
      <c r="L1215" s="99"/>
      <c r="P1215" s="99"/>
    </row>
    <row r="1216" spans="2:16">
      <c r="B1216" s="99"/>
      <c r="F1216" s="101"/>
      <c r="L1216" s="99"/>
      <c r="P1216" s="99"/>
    </row>
    <row r="1217" spans="2:16">
      <c r="B1217" s="99"/>
      <c r="F1217" s="101"/>
      <c r="L1217" s="99"/>
      <c r="P1217" s="99"/>
    </row>
    <row r="1218" spans="2:16">
      <c r="B1218" s="99"/>
      <c r="F1218" s="101"/>
      <c r="L1218" s="99"/>
      <c r="P1218" s="99"/>
    </row>
    <row r="1219" spans="2:16">
      <c r="B1219" s="99"/>
      <c r="F1219" s="101"/>
      <c r="L1219" s="99"/>
      <c r="P1219" s="99"/>
    </row>
    <row r="1220" spans="2:16">
      <c r="B1220" s="99"/>
      <c r="F1220" s="101"/>
      <c r="L1220" s="99"/>
      <c r="P1220" s="99"/>
    </row>
    <row r="1221" spans="2:16">
      <c r="B1221" s="99"/>
      <c r="F1221" s="101"/>
      <c r="L1221" s="99"/>
      <c r="P1221" s="99"/>
    </row>
    <row r="1222" spans="2:16">
      <c r="B1222" s="99"/>
      <c r="F1222" s="101"/>
      <c r="L1222" s="99"/>
      <c r="P1222" s="99"/>
    </row>
    <row r="1223" spans="2:16">
      <c r="B1223" s="99"/>
      <c r="F1223" s="101"/>
      <c r="L1223" s="99"/>
      <c r="P1223" s="99"/>
    </row>
    <row r="1224" spans="2:16">
      <c r="B1224" s="99"/>
      <c r="F1224" s="101"/>
      <c r="L1224" s="99"/>
      <c r="P1224" s="99"/>
    </row>
    <row r="1225" spans="2:16">
      <c r="B1225" s="99"/>
      <c r="F1225" s="101"/>
      <c r="L1225" s="99"/>
      <c r="P1225" s="99"/>
    </row>
    <row r="1226" spans="2:16">
      <c r="B1226" s="99"/>
      <c r="F1226" s="101"/>
      <c r="L1226" s="99"/>
      <c r="P1226" s="99"/>
    </row>
    <row r="1227" spans="2:16">
      <c r="B1227" s="99"/>
      <c r="F1227" s="101"/>
      <c r="L1227" s="99"/>
      <c r="P1227" s="99"/>
    </row>
    <row r="1228" spans="2:16">
      <c r="B1228" s="99"/>
      <c r="F1228" s="101"/>
      <c r="L1228" s="99"/>
      <c r="P1228" s="99"/>
    </row>
    <row r="1229" spans="2:16">
      <c r="B1229" s="99"/>
      <c r="F1229" s="101"/>
      <c r="L1229" s="99"/>
      <c r="P1229" s="99"/>
    </row>
    <row r="1230" spans="2:16">
      <c r="B1230" s="99"/>
      <c r="F1230" s="101"/>
      <c r="L1230" s="99"/>
      <c r="P1230" s="99"/>
    </row>
    <row r="1231" spans="2:16">
      <c r="B1231" s="99"/>
      <c r="F1231" s="101"/>
      <c r="L1231" s="99"/>
      <c r="P1231" s="99"/>
    </row>
    <row r="1232" spans="2:16">
      <c r="B1232" s="99"/>
      <c r="F1232" s="101"/>
      <c r="L1232" s="99"/>
      <c r="P1232" s="99"/>
    </row>
    <row r="1233" spans="2:16">
      <c r="B1233" s="99"/>
      <c r="F1233" s="101"/>
      <c r="L1233" s="99"/>
      <c r="P1233" s="99"/>
    </row>
    <row r="1234" spans="2:16">
      <c r="B1234" s="99"/>
      <c r="F1234" s="101"/>
      <c r="L1234" s="99"/>
      <c r="P1234" s="99"/>
    </row>
    <row r="1235" spans="2:16">
      <c r="B1235" s="99"/>
      <c r="F1235" s="101"/>
      <c r="L1235" s="99"/>
      <c r="P1235" s="99"/>
    </row>
    <row r="1236" spans="2:16">
      <c r="B1236" s="99"/>
      <c r="F1236" s="101"/>
      <c r="L1236" s="99"/>
      <c r="P1236" s="99"/>
    </row>
    <row r="1237" spans="2:16">
      <c r="B1237" s="99"/>
      <c r="F1237" s="101"/>
      <c r="L1237" s="99"/>
      <c r="P1237" s="99"/>
    </row>
    <row r="1238" spans="2:16">
      <c r="B1238" s="99"/>
      <c r="F1238" s="101"/>
      <c r="L1238" s="99"/>
      <c r="P1238" s="99"/>
    </row>
    <row r="1239" spans="2:16">
      <c r="B1239" s="99"/>
      <c r="F1239" s="101"/>
      <c r="L1239" s="99"/>
      <c r="P1239" s="99"/>
    </row>
    <row r="1240" spans="2:16">
      <c r="B1240" s="99"/>
      <c r="F1240" s="101"/>
      <c r="L1240" s="99"/>
      <c r="P1240" s="99"/>
    </row>
    <row r="1241" spans="2:16">
      <c r="B1241" s="99"/>
      <c r="F1241" s="101"/>
      <c r="L1241" s="99"/>
      <c r="P1241" s="99"/>
    </row>
    <row r="1242" spans="2:16">
      <c r="B1242" s="99"/>
      <c r="F1242" s="101"/>
      <c r="L1242" s="99"/>
      <c r="P1242" s="99"/>
    </row>
    <row r="1243" spans="2:16">
      <c r="B1243" s="99"/>
      <c r="F1243" s="101"/>
      <c r="L1243" s="99"/>
      <c r="P1243" s="99"/>
    </row>
    <row r="1244" spans="2:16">
      <c r="B1244" s="99"/>
      <c r="F1244" s="101"/>
      <c r="L1244" s="99"/>
      <c r="P1244" s="99"/>
    </row>
    <row r="1245" spans="2:16">
      <c r="B1245" s="99"/>
      <c r="F1245" s="101"/>
      <c r="L1245" s="99"/>
      <c r="P1245" s="99"/>
    </row>
    <row r="1246" spans="2:16">
      <c r="B1246" s="99"/>
      <c r="F1246" s="101"/>
      <c r="L1246" s="99"/>
      <c r="P1246" s="99"/>
    </row>
    <row r="1247" spans="2:16">
      <c r="B1247" s="99"/>
      <c r="F1247" s="101"/>
      <c r="L1247" s="99"/>
      <c r="P1247" s="99"/>
    </row>
    <row r="1248" spans="2:16">
      <c r="B1248" s="99"/>
      <c r="F1248" s="101"/>
      <c r="L1248" s="99"/>
      <c r="P1248" s="99"/>
    </row>
    <row r="1249" spans="2:16">
      <c r="B1249" s="99"/>
      <c r="F1249" s="101"/>
      <c r="L1249" s="99"/>
      <c r="P1249" s="99"/>
    </row>
    <row r="1250" spans="2:16">
      <c r="B1250" s="99"/>
      <c r="F1250" s="101"/>
      <c r="L1250" s="99"/>
      <c r="P1250" s="99"/>
    </row>
    <row r="1251" spans="2:16">
      <c r="B1251" s="99"/>
      <c r="F1251" s="101"/>
      <c r="L1251" s="99"/>
      <c r="P1251" s="99"/>
    </row>
    <row r="1252" spans="2:16">
      <c r="B1252" s="99"/>
      <c r="F1252" s="101"/>
      <c r="L1252" s="99"/>
      <c r="P1252" s="99"/>
    </row>
    <row r="1253" spans="2:16">
      <c r="B1253" s="99"/>
      <c r="F1253" s="101"/>
      <c r="L1253" s="99"/>
      <c r="P1253" s="99"/>
    </row>
    <row r="1254" spans="2:16">
      <c r="B1254" s="99"/>
      <c r="F1254" s="101"/>
      <c r="L1254" s="99"/>
      <c r="P1254" s="99"/>
    </row>
    <row r="1255" spans="2:16">
      <c r="B1255" s="99"/>
      <c r="F1255" s="101"/>
      <c r="L1255" s="99"/>
      <c r="P1255" s="99"/>
    </row>
    <row r="1256" spans="2:16">
      <c r="B1256" s="99"/>
      <c r="F1256" s="101"/>
      <c r="L1256" s="99"/>
      <c r="P1256" s="99"/>
    </row>
    <row r="1257" spans="2:16">
      <c r="B1257" s="99"/>
      <c r="F1257" s="101"/>
      <c r="L1257" s="99"/>
      <c r="P1257" s="99"/>
    </row>
    <row r="1258" spans="2:16">
      <c r="B1258" s="99"/>
      <c r="F1258" s="101"/>
      <c r="L1258" s="99"/>
      <c r="P1258" s="99"/>
    </row>
    <row r="1259" spans="2:16">
      <c r="B1259" s="99"/>
      <c r="F1259" s="101"/>
      <c r="L1259" s="99"/>
      <c r="P1259" s="99"/>
    </row>
    <row r="1260" spans="2:16">
      <c r="B1260" s="99"/>
      <c r="F1260" s="101"/>
      <c r="L1260" s="99"/>
      <c r="P1260" s="99"/>
    </row>
    <row r="1261" spans="2:16">
      <c r="B1261" s="99"/>
      <c r="F1261" s="101"/>
      <c r="L1261" s="99"/>
      <c r="P1261" s="99"/>
    </row>
    <row r="1262" spans="2:16">
      <c r="B1262" s="99"/>
      <c r="F1262" s="101"/>
      <c r="L1262" s="99"/>
      <c r="P1262" s="99"/>
    </row>
    <row r="1263" spans="2:16">
      <c r="B1263" s="99"/>
      <c r="F1263" s="101"/>
      <c r="L1263" s="99"/>
      <c r="P1263" s="99"/>
    </row>
    <row r="1264" spans="2:16">
      <c r="B1264" s="99"/>
      <c r="F1264" s="101"/>
      <c r="L1264" s="99"/>
      <c r="P1264" s="99"/>
    </row>
    <row r="1265" spans="2:16">
      <c r="B1265" s="99"/>
      <c r="F1265" s="101"/>
      <c r="L1265" s="99"/>
      <c r="P1265" s="99"/>
    </row>
    <row r="1266" spans="2:16">
      <c r="B1266" s="99"/>
      <c r="F1266" s="101"/>
      <c r="L1266" s="99"/>
      <c r="P1266" s="99"/>
    </row>
    <row r="1267" spans="2:16">
      <c r="B1267" s="99"/>
      <c r="F1267" s="101"/>
      <c r="L1267" s="99"/>
      <c r="P1267" s="99"/>
    </row>
    <row r="1268" spans="2:16">
      <c r="B1268" s="99"/>
      <c r="F1268" s="101"/>
      <c r="L1268" s="99"/>
      <c r="P1268" s="99"/>
    </row>
    <row r="1269" spans="2:16">
      <c r="B1269" s="99"/>
      <c r="F1269" s="101"/>
      <c r="L1269" s="99"/>
      <c r="P1269" s="99"/>
    </row>
    <row r="1270" spans="2:16">
      <c r="B1270" s="99"/>
      <c r="F1270" s="101"/>
      <c r="L1270" s="99"/>
      <c r="P1270" s="99"/>
    </row>
    <row r="1271" spans="2:16">
      <c r="B1271" s="99"/>
      <c r="F1271" s="101"/>
      <c r="L1271" s="99"/>
      <c r="P1271" s="99"/>
    </row>
    <row r="1272" spans="2:16">
      <c r="B1272" s="99"/>
      <c r="F1272" s="101"/>
      <c r="L1272" s="99"/>
      <c r="P1272" s="99"/>
    </row>
    <row r="1273" spans="2:16">
      <c r="B1273" s="99"/>
      <c r="F1273" s="101"/>
      <c r="L1273" s="99"/>
      <c r="P1273" s="99"/>
    </row>
    <row r="1274" spans="2:16">
      <c r="B1274" s="99"/>
      <c r="F1274" s="101"/>
      <c r="L1274" s="99"/>
      <c r="P1274" s="99"/>
    </row>
    <row r="1275" spans="2:16">
      <c r="B1275" s="99"/>
      <c r="F1275" s="101"/>
      <c r="L1275" s="99"/>
      <c r="P1275" s="99"/>
    </row>
    <row r="1276" spans="2:16">
      <c r="B1276" s="99"/>
      <c r="F1276" s="101"/>
      <c r="L1276" s="99"/>
      <c r="P1276" s="99"/>
    </row>
    <row r="1277" spans="2:16">
      <c r="B1277" s="99"/>
      <c r="F1277" s="101"/>
      <c r="L1277" s="99"/>
      <c r="P1277" s="99"/>
    </row>
    <row r="1278" spans="2:16">
      <c r="B1278" s="99"/>
      <c r="F1278" s="101"/>
      <c r="L1278" s="99"/>
      <c r="P1278" s="99"/>
    </row>
    <row r="1279" spans="2:16">
      <c r="B1279" s="99"/>
      <c r="F1279" s="101"/>
      <c r="L1279" s="99"/>
      <c r="P1279" s="99"/>
    </row>
    <row r="1280" spans="2:16">
      <c r="B1280" s="99"/>
      <c r="F1280" s="101"/>
      <c r="L1280" s="99"/>
      <c r="P1280" s="99"/>
    </row>
    <row r="1281" spans="2:16">
      <c r="B1281" s="99"/>
      <c r="F1281" s="101"/>
      <c r="L1281" s="99"/>
      <c r="P1281" s="99"/>
    </row>
    <row r="1282" spans="2:16">
      <c r="B1282" s="99"/>
      <c r="F1282" s="101"/>
      <c r="L1282" s="99"/>
      <c r="P1282" s="99"/>
    </row>
    <row r="1283" spans="2:16">
      <c r="B1283" s="99"/>
      <c r="F1283" s="101"/>
      <c r="L1283" s="99"/>
      <c r="P1283" s="99"/>
    </row>
    <row r="1284" spans="2:16">
      <c r="B1284" s="99"/>
      <c r="F1284" s="101"/>
      <c r="L1284" s="99"/>
      <c r="P1284" s="99"/>
    </row>
    <row r="1285" spans="2:16">
      <c r="B1285" s="99"/>
      <c r="F1285" s="101"/>
      <c r="L1285" s="99"/>
      <c r="P1285" s="99"/>
    </row>
    <row r="1286" spans="2:16">
      <c r="B1286" s="99"/>
      <c r="F1286" s="101"/>
      <c r="L1286" s="99"/>
      <c r="P1286" s="99"/>
    </row>
    <row r="1287" spans="2:16">
      <c r="B1287" s="99"/>
      <c r="F1287" s="101"/>
      <c r="L1287" s="99"/>
      <c r="P1287" s="99"/>
    </row>
    <row r="1288" spans="2:16">
      <c r="B1288" s="99"/>
      <c r="F1288" s="101"/>
      <c r="L1288" s="99"/>
      <c r="P1288" s="99"/>
    </row>
    <row r="1289" spans="2:16">
      <c r="B1289" s="99"/>
      <c r="F1289" s="101"/>
      <c r="L1289" s="99"/>
      <c r="P1289" s="99"/>
    </row>
    <row r="1290" spans="2:16">
      <c r="B1290" s="99"/>
      <c r="F1290" s="101"/>
      <c r="L1290" s="99"/>
      <c r="P1290" s="99"/>
    </row>
    <row r="1291" spans="2:16">
      <c r="B1291" s="99"/>
      <c r="F1291" s="101"/>
      <c r="L1291" s="99"/>
      <c r="P1291" s="99"/>
    </row>
    <row r="1292" spans="2:16">
      <c r="B1292" s="99"/>
      <c r="F1292" s="101"/>
      <c r="L1292" s="99"/>
      <c r="P1292" s="99"/>
    </row>
    <row r="1293" spans="2:16">
      <c r="B1293" s="99"/>
      <c r="F1293" s="101"/>
      <c r="L1293" s="99"/>
      <c r="P1293" s="99"/>
    </row>
    <row r="1294" spans="2:16">
      <c r="B1294" s="99"/>
      <c r="F1294" s="101"/>
      <c r="L1294" s="99"/>
      <c r="P1294" s="99"/>
    </row>
    <row r="1295" spans="2:16">
      <c r="B1295" s="99"/>
      <c r="F1295" s="101"/>
      <c r="L1295" s="99"/>
      <c r="P1295" s="99"/>
    </row>
    <row r="1296" spans="2:16">
      <c r="B1296" s="99"/>
      <c r="F1296" s="101"/>
      <c r="L1296" s="99"/>
      <c r="P1296" s="99"/>
    </row>
    <row r="1297" spans="2:16">
      <c r="B1297" s="99"/>
      <c r="F1297" s="101"/>
      <c r="L1297" s="99"/>
      <c r="P1297" s="99"/>
    </row>
    <row r="1298" spans="2:16">
      <c r="B1298" s="99"/>
      <c r="F1298" s="101"/>
      <c r="L1298" s="99"/>
      <c r="P1298" s="99"/>
    </row>
    <row r="1299" spans="2:16">
      <c r="B1299" s="99"/>
      <c r="F1299" s="101"/>
      <c r="L1299" s="99"/>
      <c r="P1299" s="99"/>
    </row>
    <row r="1300" spans="2:16">
      <c r="B1300" s="99"/>
      <c r="F1300" s="101"/>
      <c r="L1300" s="99"/>
      <c r="P1300" s="99"/>
    </row>
    <row r="1301" spans="2:16">
      <c r="B1301" s="99"/>
      <c r="F1301" s="101"/>
      <c r="L1301" s="99"/>
      <c r="P1301" s="99"/>
    </row>
    <row r="1302" spans="2:16">
      <c r="B1302" s="99"/>
      <c r="F1302" s="101"/>
      <c r="L1302" s="99"/>
      <c r="P1302" s="99"/>
    </row>
    <row r="1303" spans="2:16">
      <c r="B1303" s="99"/>
      <c r="F1303" s="101"/>
      <c r="L1303" s="99"/>
      <c r="P1303" s="99"/>
    </row>
    <row r="1304" spans="2:16">
      <c r="B1304" s="99"/>
      <c r="F1304" s="101"/>
      <c r="L1304" s="99"/>
      <c r="P1304" s="99"/>
    </row>
    <row r="1305" spans="2:16">
      <c r="B1305" s="99"/>
      <c r="F1305" s="101"/>
      <c r="L1305" s="99"/>
      <c r="P1305" s="99"/>
    </row>
    <row r="1306" spans="2:16">
      <c r="B1306" s="99"/>
      <c r="F1306" s="101"/>
      <c r="L1306" s="99"/>
      <c r="P1306" s="99"/>
    </row>
    <row r="1307" spans="2:16">
      <c r="B1307" s="99"/>
      <c r="F1307" s="101"/>
      <c r="L1307" s="99"/>
      <c r="P1307" s="99"/>
    </row>
    <row r="1308" spans="2:16">
      <c r="B1308" s="99"/>
      <c r="F1308" s="101"/>
      <c r="L1308" s="99"/>
      <c r="P1308" s="99"/>
    </row>
    <row r="1309" spans="2:16">
      <c r="B1309" s="99"/>
      <c r="F1309" s="101"/>
      <c r="L1309" s="99"/>
      <c r="P1309" s="99"/>
    </row>
    <row r="1310" spans="2:16">
      <c r="B1310" s="99"/>
      <c r="F1310" s="101"/>
      <c r="L1310" s="99"/>
      <c r="P1310" s="99"/>
    </row>
    <row r="1311" spans="2:16">
      <c r="B1311" s="99"/>
      <c r="F1311" s="101"/>
      <c r="L1311" s="99"/>
      <c r="P1311" s="99"/>
    </row>
    <row r="1312" spans="2:16">
      <c r="B1312" s="99"/>
      <c r="F1312" s="101"/>
      <c r="L1312" s="99"/>
      <c r="P1312" s="99"/>
    </row>
    <row r="1313" spans="2:16">
      <c r="B1313" s="99"/>
      <c r="F1313" s="101"/>
      <c r="L1313" s="99"/>
      <c r="P1313" s="99"/>
    </row>
    <row r="1314" spans="2:16">
      <c r="B1314" s="99"/>
      <c r="F1314" s="101"/>
      <c r="L1314" s="99"/>
      <c r="P1314" s="99"/>
    </row>
    <row r="1315" spans="2:16">
      <c r="B1315" s="99"/>
      <c r="F1315" s="101"/>
      <c r="L1315" s="99"/>
      <c r="P1315" s="99"/>
    </row>
    <row r="1316" spans="2:16">
      <c r="B1316" s="99"/>
      <c r="F1316" s="101"/>
      <c r="L1316" s="99"/>
      <c r="P1316" s="99"/>
    </row>
    <row r="1317" spans="2:16">
      <c r="B1317" s="99"/>
      <c r="F1317" s="101"/>
      <c r="L1317" s="99"/>
      <c r="P1317" s="99"/>
    </row>
    <row r="1318" spans="2:16">
      <c r="B1318" s="99"/>
      <c r="F1318" s="101"/>
      <c r="L1318" s="99"/>
      <c r="P1318" s="99"/>
    </row>
    <row r="1319" spans="2:16">
      <c r="B1319" s="99"/>
      <c r="F1319" s="101"/>
      <c r="L1319" s="99"/>
      <c r="P1319" s="99"/>
    </row>
    <row r="1320" spans="2:16">
      <c r="B1320" s="99"/>
      <c r="F1320" s="101"/>
      <c r="L1320" s="99"/>
      <c r="P1320" s="99"/>
    </row>
    <row r="1321" spans="2:16">
      <c r="B1321" s="99"/>
      <c r="F1321" s="101"/>
      <c r="L1321" s="99"/>
      <c r="P1321" s="99"/>
    </row>
    <row r="1322" spans="2:16">
      <c r="B1322" s="99"/>
      <c r="F1322" s="101"/>
      <c r="L1322" s="99"/>
      <c r="P1322" s="99"/>
    </row>
    <row r="1323" spans="2:16">
      <c r="B1323" s="99"/>
      <c r="F1323" s="101"/>
      <c r="L1323" s="99"/>
      <c r="P1323" s="99"/>
    </row>
    <row r="1324" spans="2:16">
      <c r="B1324" s="99"/>
      <c r="F1324" s="101"/>
      <c r="L1324" s="99"/>
      <c r="P1324" s="99"/>
    </row>
    <row r="1325" spans="2:16">
      <c r="B1325" s="99"/>
      <c r="F1325" s="101"/>
      <c r="L1325" s="99"/>
      <c r="P1325" s="99"/>
    </row>
    <row r="1326" spans="2:16">
      <c r="B1326" s="99"/>
      <c r="F1326" s="101"/>
      <c r="L1326" s="99"/>
      <c r="P1326" s="99"/>
    </row>
    <row r="1327" spans="2:16">
      <c r="B1327" s="99"/>
      <c r="F1327" s="101"/>
      <c r="L1327" s="99"/>
      <c r="P1327" s="99"/>
    </row>
    <row r="1328" spans="2:16">
      <c r="B1328" s="99"/>
      <c r="F1328" s="101"/>
      <c r="L1328" s="99"/>
      <c r="P1328" s="99"/>
    </row>
    <row r="1329" spans="2:16">
      <c r="B1329" s="99"/>
      <c r="F1329" s="101"/>
      <c r="L1329" s="99"/>
      <c r="P1329" s="99"/>
    </row>
    <row r="1330" spans="2:16">
      <c r="B1330" s="99"/>
      <c r="F1330" s="101"/>
      <c r="L1330" s="99"/>
      <c r="P1330" s="99"/>
    </row>
    <row r="1331" spans="2:16">
      <c r="B1331" s="99"/>
      <c r="F1331" s="101"/>
      <c r="L1331" s="99"/>
      <c r="P1331" s="99"/>
    </row>
    <row r="1332" spans="2:16">
      <c r="B1332" s="99"/>
      <c r="F1332" s="101"/>
      <c r="L1332" s="99"/>
      <c r="P1332" s="99"/>
    </row>
    <row r="1333" spans="2:16">
      <c r="B1333" s="99"/>
      <c r="F1333" s="101"/>
      <c r="L1333" s="99"/>
      <c r="P1333" s="99"/>
    </row>
    <row r="1334" spans="2:16">
      <c r="B1334" s="99"/>
      <c r="F1334" s="101"/>
      <c r="L1334" s="99"/>
      <c r="P1334" s="99"/>
    </row>
    <row r="1335" spans="2:16">
      <c r="B1335" s="99"/>
      <c r="F1335" s="101"/>
      <c r="L1335" s="99"/>
      <c r="P1335" s="99"/>
    </row>
    <row r="1336" spans="2:16">
      <c r="B1336" s="99"/>
      <c r="F1336" s="101"/>
      <c r="L1336" s="99"/>
      <c r="P1336" s="99"/>
    </row>
    <row r="1337" spans="2:16">
      <c r="B1337" s="99"/>
      <c r="F1337" s="101"/>
      <c r="L1337" s="99"/>
      <c r="P1337" s="99"/>
    </row>
    <row r="1338" spans="2:16">
      <c r="B1338" s="99"/>
      <c r="F1338" s="101"/>
      <c r="L1338" s="99"/>
      <c r="P1338" s="99"/>
    </row>
    <row r="1339" spans="2:16">
      <c r="B1339" s="99"/>
      <c r="F1339" s="101"/>
      <c r="L1339" s="99"/>
      <c r="P1339" s="99"/>
    </row>
    <row r="1340" spans="2:16">
      <c r="B1340" s="99"/>
      <c r="F1340" s="101"/>
      <c r="L1340" s="99"/>
      <c r="P1340" s="99"/>
    </row>
    <row r="1341" spans="2:16">
      <c r="B1341" s="99"/>
      <c r="F1341" s="101"/>
      <c r="L1341" s="99"/>
      <c r="P1341" s="99"/>
    </row>
    <row r="1342" spans="2:16">
      <c r="B1342" s="99"/>
      <c r="F1342" s="101"/>
      <c r="L1342" s="99"/>
      <c r="P1342" s="99"/>
    </row>
    <row r="1343" spans="2:16">
      <c r="B1343" s="99"/>
      <c r="F1343" s="101"/>
      <c r="L1343" s="99"/>
      <c r="P1343" s="99"/>
    </row>
    <row r="1344" spans="2:16">
      <c r="B1344" s="99"/>
      <c r="F1344" s="101"/>
      <c r="L1344" s="99"/>
      <c r="P1344" s="99"/>
    </row>
    <row r="1345" spans="2:16">
      <c r="B1345" s="99"/>
      <c r="F1345" s="101"/>
      <c r="L1345" s="99"/>
      <c r="P1345" s="99"/>
    </row>
    <row r="1346" spans="2:16">
      <c r="B1346" s="99"/>
      <c r="F1346" s="101"/>
      <c r="L1346" s="99"/>
      <c r="P1346" s="99"/>
    </row>
    <row r="1347" spans="2:16">
      <c r="B1347" s="99"/>
      <c r="F1347" s="101"/>
      <c r="L1347" s="99"/>
      <c r="P1347" s="99"/>
    </row>
    <row r="1348" spans="2:16">
      <c r="B1348" s="99"/>
      <c r="F1348" s="101"/>
      <c r="L1348" s="99"/>
      <c r="P1348" s="99"/>
    </row>
    <row r="1349" spans="2:16">
      <c r="B1349" s="99"/>
      <c r="F1349" s="101"/>
      <c r="L1349" s="99"/>
      <c r="P1349" s="99"/>
    </row>
    <row r="1350" spans="2:16">
      <c r="B1350" s="99"/>
      <c r="F1350" s="101"/>
      <c r="L1350" s="99"/>
      <c r="P1350" s="99"/>
    </row>
    <row r="1351" spans="2:16">
      <c r="B1351" s="99"/>
      <c r="F1351" s="101"/>
      <c r="L1351" s="99"/>
      <c r="P1351" s="99"/>
    </row>
    <row r="1352" spans="2:16">
      <c r="B1352" s="99"/>
      <c r="F1352" s="101"/>
      <c r="L1352" s="99"/>
      <c r="P1352" s="99"/>
    </row>
    <row r="1353" spans="2:16">
      <c r="B1353" s="99"/>
      <c r="F1353" s="101"/>
      <c r="L1353" s="99"/>
      <c r="P1353" s="99"/>
    </row>
    <row r="1354" spans="2:16">
      <c r="B1354" s="99"/>
      <c r="F1354" s="101"/>
      <c r="L1354" s="99"/>
      <c r="P1354" s="99"/>
    </row>
    <row r="1355" spans="2:16">
      <c r="B1355" s="99"/>
      <c r="F1355" s="101"/>
      <c r="L1355" s="99"/>
      <c r="P1355" s="99"/>
    </row>
    <row r="1356" spans="2:16">
      <c r="B1356" s="99"/>
      <c r="F1356" s="101"/>
      <c r="L1356" s="99"/>
      <c r="P1356" s="99"/>
    </row>
    <row r="1357" spans="2:16">
      <c r="B1357" s="99"/>
      <c r="F1357" s="101"/>
      <c r="L1357" s="99"/>
      <c r="P1357" s="99"/>
    </row>
    <row r="1358" spans="2:16">
      <c r="B1358" s="99"/>
      <c r="F1358" s="101"/>
      <c r="L1358" s="99"/>
      <c r="P1358" s="99"/>
    </row>
    <row r="1359" spans="2:16">
      <c r="B1359" s="99"/>
      <c r="F1359" s="101"/>
      <c r="L1359" s="99"/>
      <c r="P1359" s="99"/>
    </row>
    <row r="1360" spans="2:16">
      <c r="B1360" s="99"/>
      <c r="F1360" s="101"/>
      <c r="L1360" s="99"/>
      <c r="P1360" s="99"/>
    </row>
    <row r="1361" spans="2:16">
      <c r="B1361" s="99"/>
      <c r="F1361" s="101"/>
      <c r="L1361" s="99"/>
      <c r="P1361" s="99"/>
    </row>
    <row r="1362" spans="2:16">
      <c r="B1362" s="99"/>
      <c r="F1362" s="101"/>
      <c r="L1362" s="99"/>
      <c r="P1362" s="99"/>
    </row>
    <row r="1363" spans="2:16">
      <c r="B1363" s="99"/>
      <c r="F1363" s="101"/>
      <c r="L1363" s="99"/>
      <c r="P1363" s="99"/>
    </row>
    <row r="1364" spans="2:16">
      <c r="B1364" s="99"/>
      <c r="F1364" s="101"/>
      <c r="L1364" s="99"/>
      <c r="P1364" s="99"/>
    </row>
    <row r="1365" spans="2:16">
      <c r="B1365" s="99"/>
      <c r="F1365" s="101"/>
      <c r="L1365" s="99"/>
      <c r="P1365" s="99"/>
    </row>
    <row r="1366" spans="2:16">
      <c r="B1366" s="99"/>
      <c r="F1366" s="101"/>
      <c r="L1366" s="99"/>
      <c r="P1366" s="99"/>
    </row>
    <row r="1367" spans="2:16">
      <c r="B1367" s="99"/>
      <c r="F1367" s="101"/>
      <c r="L1367" s="99"/>
      <c r="P1367" s="99"/>
    </row>
    <row r="1368" spans="2:16">
      <c r="B1368" s="99"/>
      <c r="F1368" s="101"/>
      <c r="L1368" s="99"/>
      <c r="P1368" s="99"/>
    </row>
    <row r="1369" spans="2:16">
      <c r="B1369" s="99"/>
      <c r="F1369" s="101"/>
      <c r="L1369" s="99"/>
      <c r="P1369" s="99"/>
    </row>
    <row r="1370" spans="2:16">
      <c r="B1370" s="99"/>
      <c r="F1370" s="101"/>
      <c r="L1370" s="99"/>
      <c r="P1370" s="99"/>
    </row>
    <row r="1371" spans="2:16">
      <c r="B1371" s="99"/>
      <c r="F1371" s="101"/>
      <c r="L1371" s="99"/>
      <c r="P1371" s="99"/>
    </row>
    <row r="1372" spans="2:16">
      <c r="B1372" s="99"/>
      <c r="F1372" s="101"/>
      <c r="L1372" s="99"/>
      <c r="P1372" s="99"/>
    </row>
    <row r="1373" spans="2:16">
      <c r="B1373" s="99"/>
      <c r="F1373" s="101"/>
      <c r="L1373" s="99"/>
      <c r="P1373" s="99"/>
    </row>
    <row r="1374" spans="2:16">
      <c r="B1374" s="99"/>
      <c r="F1374" s="101"/>
      <c r="L1374" s="99"/>
      <c r="P1374" s="99"/>
    </row>
    <row r="1375" spans="2:16">
      <c r="B1375" s="99"/>
      <c r="F1375" s="101"/>
      <c r="L1375" s="99"/>
      <c r="P1375" s="99"/>
    </row>
    <row r="1376" spans="2:16">
      <c r="B1376" s="99"/>
      <c r="F1376" s="101"/>
      <c r="L1376" s="99"/>
      <c r="P1376" s="99"/>
    </row>
    <row r="1377" spans="2:16">
      <c r="B1377" s="99"/>
      <c r="F1377" s="101"/>
      <c r="L1377" s="99"/>
      <c r="P1377" s="99"/>
    </row>
    <row r="1378" spans="2:16">
      <c r="B1378" s="99"/>
      <c r="F1378" s="101"/>
      <c r="L1378" s="99"/>
      <c r="P1378" s="99"/>
    </row>
    <row r="1379" spans="2:16">
      <c r="B1379" s="99"/>
      <c r="F1379" s="101"/>
      <c r="L1379" s="99"/>
      <c r="P1379" s="99"/>
    </row>
    <row r="1380" spans="2:16">
      <c r="B1380" s="99"/>
      <c r="F1380" s="101"/>
      <c r="L1380" s="99"/>
      <c r="P1380" s="99"/>
    </row>
    <row r="1381" spans="2:16">
      <c r="B1381" s="99"/>
      <c r="F1381" s="101"/>
      <c r="L1381" s="99"/>
      <c r="P1381" s="99"/>
    </row>
    <row r="1382" spans="2:16">
      <c r="B1382" s="99"/>
      <c r="F1382" s="101"/>
      <c r="L1382" s="99"/>
      <c r="P1382" s="99"/>
    </row>
    <row r="1383" spans="2:16">
      <c r="B1383" s="99"/>
      <c r="F1383" s="101"/>
      <c r="L1383" s="99"/>
      <c r="P1383" s="99"/>
    </row>
    <row r="1384" spans="2:16">
      <c r="B1384" s="99"/>
      <c r="F1384" s="101"/>
      <c r="L1384" s="99"/>
      <c r="P1384" s="99"/>
    </row>
    <row r="1385" spans="2:16">
      <c r="B1385" s="99"/>
      <c r="F1385" s="101"/>
      <c r="L1385" s="99"/>
      <c r="P1385" s="99"/>
    </row>
    <row r="1386" spans="2:16">
      <c r="B1386" s="99"/>
      <c r="F1386" s="101"/>
      <c r="L1386" s="99"/>
      <c r="P1386" s="99"/>
    </row>
    <row r="1387" spans="2:16">
      <c r="B1387" s="99"/>
      <c r="F1387" s="101"/>
      <c r="L1387" s="99"/>
      <c r="P1387" s="99"/>
    </row>
    <row r="1388" spans="2:16">
      <c r="B1388" s="99"/>
      <c r="F1388" s="101"/>
      <c r="L1388" s="99"/>
      <c r="P1388" s="99"/>
    </row>
    <row r="1389" spans="2:16">
      <c r="B1389" s="99"/>
      <c r="F1389" s="101"/>
      <c r="L1389" s="99"/>
      <c r="P1389" s="99"/>
    </row>
    <row r="1390" spans="2:16">
      <c r="B1390" s="99"/>
      <c r="F1390" s="101"/>
      <c r="L1390" s="99"/>
      <c r="P1390" s="99"/>
    </row>
    <row r="1391" spans="2:16">
      <c r="B1391" s="99"/>
      <c r="F1391" s="101"/>
      <c r="L1391" s="99"/>
      <c r="P1391" s="99"/>
    </row>
    <row r="1392" spans="2:16">
      <c r="B1392" s="99"/>
      <c r="F1392" s="101"/>
      <c r="L1392" s="99"/>
      <c r="P1392" s="99"/>
    </row>
    <row r="1393" spans="2:16">
      <c r="B1393" s="99"/>
      <c r="F1393" s="101"/>
      <c r="L1393" s="99"/>
      <c r="P1393" s="99"/>
    </row>
    <row r="1394" spans="2:16">
      <c r="B1394" s="99"/>
      <c r="F1394" s="101"/>
      <c r="L1394" s="99"/>
      <c r="P1394" s="99"/>
    </row>
    <row r="1395" spans="2:16">
      <c r="B1395" s="99"/>
      <c r="F1395" s="101"/>
      <c r="L1395" s="99"/>
      <c r="P1395" s="99"/>
    </row>
    <row r="1396" spans="2:16">
      <c r="B1396" s="99"/>
      <c r="F1396" s="101"/>
      <c r="L1396" s="99"/>
      <c r="P1396" s="99"/>
    </row>
    <row r="1397" spans="2:16">
      <c r="B1397" s="99"/>
      <c r="F1397" s="101"/>
      <c r="L1397" s="99"/>
      <c r="P1397" s="99"/>
    </row>
    <row r="1398" spans="2:16">
      <c r="B1398" s="99"/>
      <c r="F1398" s="101"/>
      <c r="L1398" s="99"/>
      <c r="P1398" s="99"/>
    </row>
    <row r="1399" spans="2:16">
      <c r="B1399" s="99"/>
      <c r="F1399" s="101"/>
      <c r="L1399" s="99"/>
      <c r="P1399" s="99"/>
    </row>
    <row r="1400" spans="2:16">
      <c r="B1400" s="99"/>
      <c r="F1400" s="101"/>
      <c r="L1400" s="99"/>
      <c r="P1400" s="99"/>
    </row>
    <row r="1401" spans="2:16">
      <c r="B1401" s="99"/>
      <c r="F1401" s="101"/>
      <c r="L1401" s="99"/>
      <c r="P1401" s="99"/>
    </row>
    <row r="1402" spans="2:16">
      <c r="B1402" s="99"/>
      <c r="F1402" s="101"/>
      <c r="L1402" s="99"/>
      <c r="P1402" s="99"/>
    </row>
    <row r="1403" spans="2:16">
      <c r="B1403" s="99"/>
      <c r="F1403" s="101"/>
      <c r="L1403" s="99"/>
      <c r="P1403" s="99"/>
    </row>
    <row r="1404" spans="2:16">
      <c r="B1404" s="99"/>
      <c r="F1404" s="101"/>
      <c r="L1404" s="99"/>
      <c r="P1404" s="99"/>
    </row>
    <row r="1405" spans="2:16">
      <c r="B1405" s="99"/>
      <c r="F1405" s="101"/>
      <c r="L1405" s="99"/>
      <c r="P1405" s="99"/>
    </row>
    <row r="1406" spans="2:16">
      <c r="B1406" s="99"/>
      <c r="F1406" s="101"/>
      <c r="L1406" s="99"/>
      <c r="P1406" s="99"/>
    </row>
    <row r="1407" spans="2:16">
      <c r="B1407" s="99"/>
      <c r="F1407" s="101"/>
      <c r="L1407" s="99"/>
      <c r="P1407" s="99"/>
    </row>
    <row r="1408" spans="2:16">
      <c r="B1408" s="99"/>
      <c r="F1408" s="101"/>
      <c r="L1408" s="99"/>
      <c r="P1408" s="99"/>
    </row>
    <row r="1409" spans="2:16">
      <c r="B1409" s="99"/>
      <c r="F1409" s="101"/>
      <c r="L1409" s="99"/>
      <c r="P1409" s="99"/>
    </row>
    <row r="1410" spans="2:16">
      <c r="B1410" s="99"/>
      <c r="F1410" s="101"/>
      <c r="L1410" s="99"/>
      <c r="P1410" s="99"/>
    </row>
    <row r="1411" spans="2:16">
      <c r="B1411" s="99"/>
      <c r="F1411" s="101"/>
      <c r="L1411" s="99"/>
      <c r="P1411" s="99"/>
    </row>
    <row r="1412" spans="2:16">
      <c r="B1412" s="99"/>
      <c r="F1412" s="101"/>
      <c r="L1412" s="99"/>
      <c r="P1412" s="99"/>
    </row>
    <row r="1413" spans="2:16">
      <c r="B1413" s="99"/>
      <c r="F1413" s="101"/>
      <c r="L1413" s="99"/>
      <c r="P1413" s="99"/>
    </row>
    <row r="1414" spans="2:16">
      <c r="B1414" s="99"/>
      <c r="F1414" s="101"/>
      <c r="L1414" s="99"/>
      <c r="P1414" s="99"/>
    </row>
    <row r="1415" spans="2:16">
      <c r="B1415" s="99"/>
      <c r="F1415" s="101"/>
      <c r="L1415" s="99"/>
      <c r="P1415" s="99"/>
    </row>
    <row r="1416" spans="2:16">
      <c r="B1416" s="99"/>
      <c r="F1416" s="101"/>
      <c r="L1416" s="99"/>
      <c r="P1416" s="99"/>
    </row>
    <row r="1417" spans="2:16">
      <c r="B1417" s="99"/>
      <c r="F1417" s="101"/>
      <c r="L1417" s="99"/>
      <c r="P1417" s="99"/>
    </row>
    <row r="1418" spans="2:16">
      <c r="B1418" s="99"/>
      <c r="F1418" s="101"/>
      <c r="L1418" s="99"/>
      <c r="P1418" s="99"/>
    </row>
    <row r="1419" spans="2:16">
      <c r="B1419" s="99"/>
      <c r="F1419" s="101"/>
      <c r="L1419" s="99"/>
      <c r="P1419" s="99"/>
    </row>
    <row r="1420" spans="2:16">
      <c r="B1420" s="99"/>
      <c r="F1420" s="101"/>
      <c r="L1420" s="99"/>
      <c r="P1420" s="99"/>
    </row>
    <row r="1421" spans="2:16">
      <c r="B1421" s="99"/>
      <c r="F1421" s="101"/>
      <c r="L1421" s="99"/>
      <c r="P1421" s="99"/>
    </row>
    <row r="1422" spans="2:16">
      <c r="B1422" s="99"/>
      <c r="F1422" s="101"/>
      <c r="L1422" s="99"/>
      <c r="P1422" s="99"/>
    </row>
    <row r="1423" spans="2:16">
      <c r="B1423" s="99"/>
      <c r="F1423" s="101"/>
      <c r="L1423" s="99"/>
      <c r="P1423" s="99"/>
    </row>
    <row r="1424" spans="2:16">
      <c r="B1424" s="99"/>
      <c r="F1424" s="101"/>
      <c r="L1424" s="99"/>
      <c r="P1424" s="99"/>
    </row>
    <row r="1425" spans="2:16">
      <c r="B1425" s="99"/>
      <c r="F1425" s="101"/>
      <c r="L1425" s="99"/>
      <c r="P1425" s="99"/>
    </row>
    <row r="1426" spans="2:16">
      <c r="B1426" s="99"/>
      <c r="F1426" s="101"/>
      <c r="L1426" s="99"/>
      <c r="P1426" s="99"/>
    </row>
    <row r="1427" spans="2:16">
      <c r="B1427" s="99"/>
      <c r="F1427" s="101"/>
      <c r="L1427" s="99"/>
      <c r="P1427" s="99"/>
    </row>
    <row r="1428" spans="2:16">
      <c r="B1428" s="99"/>
      <c r="F1428" s="101"/>
      <c r="L1428" s="99"/>
      <c r="P1428" s="99"/>
    </row>
    <row r="1429" spans="2:16">
      <c r="B1429" s="99"/>
      <c r="F1429" s="101"/>
      <c r="L1429" s="99"/>
      <c r="P1429" s="99"/>
    </row>
    <row r="1430" spans="2:16">
      <c r="B1430" s="99"/>
      <c r="F1430" s="101"/>
      <c r="L1430" s="99"/>
      <c r="P1430" s="99"/>
    </row>
    <row r="1431" spans="2:16">
      <c r="B1431" s="99"/>
      <c r="F1431" s="101"/>
      <c r="L1431" s="99"/>
      <c r="P1431" s="99"/>
    </row>
    <row r="1432" spans="2:16">
      <c r="B1432" s="99"/>
      <c r="F1432" s="101"/>
      <c r="L1432" s="99"/>
      <c r="P1432" s="99"/>
    </row>
    <row r="1433" spans="2:16">
      <c r="B1433" s="99"/>
      <c r="F1433" s="101"/>
      <c r="L1433" s="99"/>
      <c r="P1433" s="99"/>
    </row>
    <row r="1434" spans="2:16">
      <c r="B1434" s="99"/>
      <c r="F1434" s="101"/>
      <c r="L1434" s="99"/>
      <c r="P1434" s="99"/>
    </row>
    <row r="1435" spans="2:16">
      <c r="B1435" s="99"/>
      <c r="F1435" s="101"/>
      <c r="L1435" s="99"/>
      <c r="P1435" s="99"/>
    </row>
    <row r="1436" spans="2:16">
      <c r="B1436" s="99"/>
      <c r="F1436" s="101"/>
      <c r="L1436" s="99"/>
      <c r="P1436" s="99"/>
    </row>
    <row r="1437" spans="2:16">
      <c r="B1437" s="99"/>
      <c r="F1437" s="101"/>
      <c r="L1437" s="99"/>
      <c r="P1437" s="99"/>
    </row>
    <row r="1438" spans="2:16">
      <c r="B1438" s="99"/>
      <c r="F1438" s="101"/>
      <c r="L1438" s="99"/>
      <c r="P1438" s="99"/>
    </row>
    <row r="1439" spans="2:16">
      <c r="B1439" s="99"/>
      <c r="F1439" s="101"/>
      <c r="L1439" s="99"/>
      <c r="P1439" s="99"/>
    </row>
    <row r="1440" spans="2:16">
      <c r="B1440" s="99"/>
      <c r="F1440" s="101"/>
      <c r="L1440" s="99"/>
      <c r="P1440" s="99"/>
    </row>
    <row r="1441" spans="2:16">
      <c r="B1441" s="99"/>
      <c r="F1441" s="101"/>
      <c r="L1441" s="99"/>
      <c r="P1441" s="99"/>
    </row>
    <row r="1442" spans="2:16">
      <c r="B1442" s="99"/>
      <c r="F1442" s="101"/>
      <c r="L1442" s="99"/>
      <c r="P1442" s="99"/>
    </row>
    <row r="1443" spans="2:16">
      <c r="B1443" s="99"/>
      <c r="F1443" s="101"/>
      <c r="L1443" s="99"/>
      <c r="P1443" s="99"/>
    </row>
    <row r="1444" spans="2:16">
      <c r="B1444" s="99"/>
      <c r="F1444" s="101"/>
      <c r="L1444" s="99"/>
      <c r="P1444" s="99"/>
    </row>
    <row r="1445" spans="2:16">
      <c r="B1445" s="99"/>
      <c r="F1445" s="101"/>
      <c r="L1445" s="99"/>
      <c r="P1445" s="99"/>
    </row>
    <row r="1446" spans="2:16">
      <c r="B1446" s="99"/>
      <c r="F1446" s="101"/>
      <c r="L1446" s="99"/>
      <c r="P1446" s="99"/>
    </row>
    <row r="1447" spans="2:16">
      <c r="B1447" s="99"/>
      <c r="F1447" s="101"/>
      <c r="L1447" s="99"/>
      <c r="P1447" s="99"/>
    </row>
    <row r="1448" spans="2:16">
      <c r="B1448" s="99"/>
      <c r="F1448" s="101"/>
      <c r="L1448" s="99"/>
      <c r="P1448" s="99"/>
    </row>
    <row r="1449" spans="2:16">
      <c r="B1449" s="99"/>
      <c r="F1449" s="101"/>
      <c r="L1449" s="99"/>
      <c r="P1449" s="99"/>
    </row>
    <row r="1450" spans="2:16">
      <c r="B1450" s="99"/>
      <c r="F1450" s="101"/>
      <c r="L1450" s="99"/>
      <c r="P1450" s="99"/>
    </row>
    <row r="1451" spans="2:16">
      <c r="B1451" s="99"/>
      <c r="F1451" s="101"/>
      <c r="L1451" s="99"/>
      <c r="P1451" s="99"/>
    </row>
    <row r="1452" spans="2:16">
      <c r="B1452" s="99"/>
      <c r="F1452" s="101"/>
      <c r="L1452" s="99"/>
      <c r="P1452" s="99"/>
    </row>
    <row r="1453" spans="2:16">
      <c r="B1453" s="99"/>
      <c r="F1453" s="101"/>
      <c r="L1453" s="99"/>
      <c r="P1453" s="99"/>
    </row>
    <row r="1454" spans="2:16">
      <c r="B1454" s="99"/>
      <c r="F1454" s="101"/>
      <c r="L1454" s="99"/>
      <c r="P1454" s="99"/>
    </row>
    <row r="1455" spans="2:16">
      <c r="B1455" s="99"/>
      <c r="F1455" s="101"/>
      <c r="L1455" s="99"/>
      <c r="P1455" s="99"/>
    </row>
    <row r="1456" spans="2:16">
      <c r="B1456" s="99"/>
      <c r="F1456" s="101"/>
      <c r="L1456" s="99"/>
      <c r="P1456" s="99"/>
    </row>
    <row r="1457" spans="2:16">
      <c r="B1457" s="99"/>
      <c r="F1457" s="101"/>
      <c r="L1457" s="99"/>
      <c r="P1457" s="99"/>
    </row>
    <row r="1458" spans="2:16">
      <c r="B1458" s="99"/>
      <c r="F1458" s="101"/>
      <c r="L1458" s="99"/>
      <c r="P1458" s="99"/>
    </row>
    <row r="1459" spans="2:16">
      <c r="B1459" s="99"/>
      <c r="F1459" s="101"/>
      <c r="L1459" s="99"/>
      <c r="P1459" s="99"/>
    </row>
    <row r="1460" spans="2:16">
      <c r="B1460" s="99"/>
      <c r="F1460" s="101"/>
      <c r="L1460" s="99"/>
      <c r="P1460" s="99"/>
    </row>
    <row r="1461" spans="2:16">
      <c r="B1461" s="99"/>
      <c r="F1461" s="101"/>
      <c r="L1461" s="99"/>
      <c r="P1461" s="99"/>
    </row>
    <row r="1462" spans="2:16">
      <c r="B1462" s="99"/>
      <c r="F1462" s="101"/>
      <c r="L1462" s="99"/>
      <c r="P1462" s="99"/>
    </row>
    <row r="1463" spans="2:16">
      <c r="B1463" s="99"/>
      <c r="F1463" s="101"/>
      <c r="L1463" s="99"/>
      <c r="P1463" s="99"/>
    </row>
    <row r="1464" spans="2:16">
      <c r="B1464" s="99"/>
      <c r="F1464" s="101"/>
      <c r="L1464" s="99"/>
      <c r="P1464" s="99"/>
    </row>
    <row r="1465" spans="2:16">
      <c r="B1465" s="99"/>
      <c r="F1465" s="101"/>
      <c r="L1465" s="99"/>
      <c r="P1465" s="99"/>
    </row>
    <row r="1466" spans="2:16">
      <c r="B1466" s="99"/>
      <c r="F1466" s="101"/>
      <c r="L1466" s="99"/>
      <c r="P1466" s="99"/>
    </row>
    <row r="1467" spans="2:16">
      <c r="B1467" s="99"/>
      <c r="F1467" s="101"/>
      <c r="L1467" s="99"/>
      <c r="P1467" s="99"/>
    </row>
    <row r="1468" spans="2:16">
      <c r="B1468" s="99"/>
      <c r="F1468" s="101"/>
      <c r="L1468" s="99"/>
      <c r="P1468" s="99"/>
    </row>
    <row r="1469" spans="2:16">
      <c r="B1469" s="99"/>
      <c r="F1469" s="101"/>
      <c r="L1469" s="99"/>
      <c r="P1469" s="99"/>
    </row>
    <row r="1470" spans="2:16">
      <c r="B1470" s="99"/>
      <c r="F1470" s="101"/>
      <c r="L1470" s="99"/>
      <c r="P1470" s="99"/>
    </row>
    <row r="1471" spans="2:16">
      <c r="B1471" s="99"/>
      <c r="F1471" s="101"/>
      <c r="L1471" s="99"/>
      <c r="P1471" s="99"/>
    </row>
    <row r="1472" spans="2:16">
      <c r="B1472" s="99"/>
      <c r="F1472" s="101"/>
      <c r="L1472" s="99"/>
      <c r="P1472" s="99"/>
    </row>
    <row r="1473" spans="2:16">
      <c r="B1473" s="99"/>
      <c r="F1473" s="101"/>
      <c r="L1473" s="99"/>
      <c r="P1473" s="99"/>
    </row>
    <row r="1474" spans="2:16">
      <c r="B1474" s="99"/>
      <c r="F1474" s="101"/>
      <c r="L1474" s="99"/>
      <c r="P1474" s="99"/>
    </row>
    <row r="1475" spans="2:16">
      <c r="B1475" s="99"/>
      <c r="F1475" s="101"/>
      <c r="L1475" s="99"/>
      <c r="P1475" s="99"/>
    </row>
    <row r="1476" spans="2:16">
      <c r="B1476" s="99"/>
      <c r="F1476" s="101"/>
      <c r="L1476" s="99"/>
      <c r="P1476" s="99"/>
    </row>
    <row r="1477" spans="2:16">
      <c r="B1477" s="99"/>
      <c r="F1477" s="101"/>
      <c r="L1477" s="99"/>
      <c r="P1477" s="99"/>
    </row>
    <row r="1478" spans="2:16">
      <c r="B1478" s="99"/>
      <c r="F1478" s="101"/>
      <c r="L1478" s="99"/>
      <c r="P1478" s="99"/>
    </row>
    <row r="1479" spans="2:16">
      <c r="B1479" s="99"/>
      <c r="F1479" s="101"/>
      <c r="L1479" s="99"/>
      <c r="P1479" s="99"/>
    </row>
    <row r="1480" spans="2:16">
      <c r="B1480" s="99"/>
      <c r="F1480" s="101"/>
      <c r="L1480" s="99"/>
      <c r="P1480" s="99"/>
    </row>
    <row r="1481" spans="2:16">
      <c r="B1481" s="99"/>
      <c r="F1481" s="101"/>
      <c r="L1481" s="99"/>
      <c r="P1481" s="99"/>
    </row>
    <row r="1482" spans="2:16">
      <c r="B1482" s="99"/>
      <c r="F1482" s="101"/>
      <c r="L1482" s="99"/>
      <c r="P1482" s="99"/>
    </row>
    <row r="1483" spans="2:16">
      <c r="B1483" s="99"/>
      <c r="F1483" s="101"/>
      <c r="L1483" s="99"/>
      <c r="P1483" s="99"/>
    </row>
    <row r="1484" spans="2:16">
      <c r="B1484" s="99"/>
      <c r="F1484" s="101"/>
      <c r="L1484" s="99"/>
      <c r="P1484" s="99"/>
    </row>
    <row r="1485" spans="2:16">
      <c r="B1485" s="99"/>
      <c r="F1485" s="101"/>
      <c r="L1485" s="99"/>
      <c r="P1485" s="99"/>
    </row>
    <row r="1486" spans="2:16">
      <c r="B1486" s="99"/>
      <c r="F1486" s="101"/>
      <c r="L1486" s="99"/>
      <c r="P1486" s="99"/>
    </row>
    <row r="1487" spans="2:16">
      <c r="B1487" s="99"/>
      <c r="F1487" s="101"/>
      <c r="L1487" s="99"/>
      <c r="P1487" s="99"/>
    </row>
    <row r="1488" spans="2:16">
      <c r="B1488" s="99"/>
      <c r="F1488" s="101"/>
      <c r="L1488" s="99"/>
      <c r="P1488" s="99"/>
    </row>
    <row r="1489" spans="2:16">
      <c r="B1489" s="99"/>
      <c r="F1489" s="101"/>
      <c r="L1489" s="99"/>
      <c r="P1489" s="99"/>
    </row>
    <row r="1490" spans="2:16">
      <c r="B1490" s="99"/>
      <c r="F1490" s="101"/>
      <c r="L1490" s="99"/>
      <c r="P1490" s="99"/>
    </row>
    <row r="1491" spans="2:16">
      <c r="B1491" s="99"/>
      <c r="F1491" s="101"/>
      <c r="L1491" s="99"/>
      <c r="P1491" s="99"/>
    </row>
    <row r="1492" spans="2:16">
      <c r="B1492" s="99"/>
      <c r="F1492" s="101"/>
      <c r="L1492" s="99"/>
      <c r="P1492" s="99"/>
    </row>
    <row r="1493" spans="2:16">
      <c r="B1493" s="99"/>
      <c r="F1493" s="101"/>
      <c r="L1493" s="99"/>
      <c r="P1493" s="99"/>
    </row>
    <row r="1494" spans="2:16">
      <c r="B1494" s="99"/>
      <c r="F1494" s="101"/>
      <c r="L1494" s="99"/>
      <c r="P1494" s="99"/>
    </row>
    <row r="1495" spans="2:16">
      <c r="B1495" s="99"/>
      <c r="F1495" s="101"/>
      <c r="L1495" s="99"/>
      <c r="P1495" s="99"/>
    </row>
    <row r="1496" spans="2:16">
      <c r="B1496" s="99"/>
      <c r="F1496" s="101"/>
      <c r="L1496" s="99"/>
      <c r="P1496" s="99"/>
    </row>
    <row r="1497" spans="2:16">
      <c r="B1497" s="99"/>
      <c r="F1497" s="101"/>
      <c r="L1497" s="99"/>
      <c r="P1497" s="99"/>
    </row>
    <row r="1498" spans="2:16">
      <c r="B1498" s="99"/>
      <c r="F1498" s="101"/>
      <c r="L1498" s="99"/>
      <c r="P1498" s="99"/>
    </row>
    <row r="1499" spans="2:16">
      <c r="B1499" s="99"/>
      <c r="F1499" s="101"/>
      <c r="L1499" s="99"/>
      <c r="P1499" s="99"/>
    </row>
    <row r="1500" spans="2:16">
      <c r="B1500" s="99"/>
      <c r="F1500" s="101"/>
      <c r="L1500" s="99"/>
      <c r="P1500" s="99"/>
    </row>
    <row r="1501" spans="2:16">
      <c r="B1501" s="99"/>
      <c r="F1501" s="101"/>
      <c r="L1501" s="99"/>
      <c r="P1501" s="99"/>
    </row>
    <row r="1502" spans="2:16">
      <c r="B1502" s="99"/>
      <c r="F1502" s="101"/>
      <c r="L1502" s="99"/>
      <c r="P1502" s="99"/>
    </row>
    <row r="1503" spans="2:16">
      <c r="B1503" s="99"/>
      <c r="F1503" s="101"/>
      <c r="L1503" s="99"/>
      <c r="P1503" s="99"/>
    </row>
    <row r="1504" spans="2:16">
      <c r="B1504" s="99"/>
      <c r="F1504" s="101"/>
      <c r="L1504" s="99"/>
      <c r="P1504" s="99"/>
    </row>
    <row r="1505" spans="2:16">
      <c r="B1505" s="99"/>
      <c r="F1505" s="101"/>
      <c r="L1505" s="99"/>
      <c r="P1505" s="99"/>
    </row>
    <row r="1506" spans="2:16">
      <c r="B1506" s="99"/>
      <c r="F1506" s="101"/>
      <c r="L1506" s="99"/>
      <c r="P1506" s="99"/>
    </row>
    <row r="1507" spans="2:16">
      <c r="B1507" s="99"/>
      <c r="F1507" s="101"/>
      <c r="L1507" s="99"/>
      <c r="P1507" s="99"/>
    </row>
    <row r="1508" spans="2:16">
      <c r="B1508" s="99"/>
      <c r="F1508" s="101"/>
      <c r="L1508" s="99"/>
      <c r="P1508" s="99"/>
    </row>
    <row r="1509" spans="2:16">
      <c r="B1509" s="99"/>
      <c r="F1509" s="101"/>
      <c r="L1509" s="99"/>
      <c r="P1509" s="99"/>
    </row>
    <row r="1510" spans="2:16">
      <c r="B1510" s="99"/>
      <c r="F1510" s="101"/>
      <c r="L1510" s="99"/>
      <c r="P1510" s="99"/>
    </row>
    <row r="1511" spans="2:16">
      <c r="B1511" s="99"/>
      <c r="F1511" s="101"/>
      <c r="L1511" s="99"/>
      <c r="P1511" s="99"/>
    </row>
    <row r="1512" spans="2:16">
      <c r="B1512" s="99"/>
      <c r="F1512" s="101"/>
      <c r="L1512" s="99"/>
      <c r="P1512" s="99"/>
    </row>
    <row r="1513" spans="2:16">
      <c r="B1513" s="99"/>
      <c r="F1513" s="101"/>
      <c r="L1513" s="99"/>
      <c r="P1513" s="99"/>
    </row>
    <row r="1514" spans="2:16">
      <c r="B1514" s="99"/>
      <c r="F1514" s="101"/>
      <c r="L1514" s="99"/>
      <c r="P1514" s="99"/>
    </row>
    <row r="1515" spans="2:16">
      <c r="B1515" s="99"/>
      <c r="F1515" s="101"/>
      <c r="L1515" s="99"/>
      <c r="P1515" s="99"/>
    </row>
    <row r="1516" spans="2:16">
      <c r="B1516" s="99"/>
      <c r="F1516" s="101"/>
      <c r="L1516" s="99"/>
      <c r="P1516" s="99"/>
    </row>
    <row r="1517" spans="2:16">
      <c r="B1517" s="99"/>
      <c r="F1517" s="101"/>
      <c r="L1517" s="99"/>
      <c r="P1517" s="99"/>
    </row>
    <row r="1518" spans="2:16">
      <c r="B1518" s="99"/>
      <c r="F1518" s="101"/>
      <c r="L1518" s="99"/>
      <c r="P1518" s="99"/>
    </row>
    <row r="1519" spans="2:16">
      <c r="B1519" s="99"/>
      <c r="F1519" s="101"/>
      <c r="L1519" s="99"/>
      <c r="P1519" s="99"/>
    </row>
    <row r="1520" spans="2:16">
      <c r="B1520" s="99"/>
      <c r="F1520" s="101"/>
      <c r="L1520" s="99"/>
      <c r="P1520" s="99"/>
    </row>
    <row r="1521" spans="2:16">
      <c r="B1521" s="99"/>
      <c r="F1521" s="101"/>
      <c r="L1521" s="99"/>
      <c r="P1521" s="99"/>
    </row>
    <row r="1522" spans="2:16">
      <c r="B1522" s="99"/>
      <c r="F1522" s="101"/>
      <c r="L1522" s="99"/>
      <c r="P1522" s="99"/>
    </row>
    <row r="1523" spans="2:16">
      <c r="B1523" s="99"/>
      <c r="F1523" s="101"/>
      <c r="L1523" s="99"/>
      <c r="P1523" s="99"/>
    </row>
    <row r="1524" spans="2:16">
      <c r="B1524" s="99"/>
      <c r="F1524" s="101"/>
      <c r="L1524" s="99"/>
      <c r="P1524" s="99"/>
    </row>
    <row r="1525" spans="2:16">
      <c r="B1525" s="99"/>
      <c r="F1525" s="101"/>
      <c r="L1525" s="99"/>
      <c r="P1525" s="99"/>
    </row>
    <row r="1526" spans="2:16">
      <c r="B1526" s="99"/>
      <c r="F1526" s="101"/>
      <c r="L1526" s="99"/>
      <c r="P1526" s="99"/>
    </row>
    <row r="1527" spans="2:16">
      <c r="B1527" s="99"/>
      <c r="F1527" s="101"/>
      <c r="L1527" s="99"/>
      <c r="P1527" s="99"/>
    </row>
    <row r="1528" spans="2:16">
      <c r="B1528" s="99"/>
      <c r="F1528" s="101"/>
      <c r="L1528" s="99"/>
      <c r="P1528" s="99"/>
    </row>
    <row r="1529" spans="2:16">
      <c r="B1529" s="99"/>
      <c r="F1529" s="101"/>
      <c r="L1529" s="99"/>
      <c r="P1529" s="99"/>
    </row>
    <row r="1530" spans="2:16">
      <c r="B1530" s="99"/>
      <c r="F1530" s="101"/>
      <c r="L1530" s="99"/>
      <c r="P1530" s="99"/>
    </row>
    <row r="1531" spans="2:16">
      <c r="B1531" s="99"/>
      <c r="F1531" s="101"/>
      <c r="L1531" s="99"/>
      <c r="P1531" s="99"/>
    </row>
    <row r="1532" spans="2:16">
      <c r="B1532" s="99"/>
      <c r="F1532" s="101"/>
      <c r="L1532" s="99"/>
      <c r="P1532" s="99"/>
    </row>
    <row r="1533" spans="2:16">
      <c r="B1533" s="99"/>
      <c r="F1533" s="101"/>
      <c r="L1533" s="99"/>
      <c r="P1533" s="99"/>
    </row>
    <row r="1534" spans="2:16">
      <c r="B1534" s="99"/>
      <c r="F1534" s="101"/>
      <c r="L1534" s="99"/>
      <c r="P1534" s="99"/>
    </row>
    <row r="1535" spans="2:16">
      <c r="B1535" s="99"/>
      <c r="F1535" s="101"/>
      <c r="L1535" s="99"/>
      <c r="P1535" s="99"/>
    </row>
    <row r="1536" spans="2:16">
      <c r="B1536" s="99"/>
      <c r="F1536" s="101"/>
      <c r="L1536" s="99"/>
      <c r="P1536" s="99"/>
    </row>
    <row r="1537" spans="2:16">
      <c r="B1537" s="99"/>
      <c r="F1537" s="101"/>
      <c r="L1537" s="99"/>
      <c r="P1537" s="99"/>
    </row>
    <row r="1538" spans="2:16">
      <c r="B1538" s="99"/>
      <c r="F1538" s="101"/>
      <c r="L1538" s="99"/>
      <c r="P1538" s="99"/>
    </row>
    <row r="1539" spans="2:16">
      <c r="B1539" s="99"/>
      <c r="F1539" s="101"/>
      <c r="L1539" s="99"/>
      <c r="P1539" s="99"/>
    </row>
    <row r="1540" spans="2:16">
      <c r="B1540" s="99"/>
      <c r="F1540" s="101"/>
      <c r="L1540" s="99"/>
      <c r="P1540" s="99"/>
    </row>
    <row r="1541" spans="2:16">
      <c r="B1541" s="99"/>
      <c r="F1541" s="101"/>
      <c r="L1541" s="99"/>
      <c r="P1541" s="99"/>
    </row>
    <row r="1542" spans="2:16">
      <c r="B1542" s="99"/>
      <c r="F1542" s="101"/>
      <c r="L1542" s="99"/>
      <c r="P1542" s="99"/>
    </row>
    <row r="1543" spans="2:16">
      <c r="B1543" s="99"/>
      <c r="F1543" s="101"/>
      <c r="L1543" s="99"/>
      <c r="P1543" s="99"/>
    </row>
    <row r="1544" spans="2:16">
      <c r="B1544" s="99"/>
      <c r="F1544" s="101"/>
      <c r="L1544" s="99"/>
      <c r="P1544" s="99"/>
    </row>
    <row r="1545" spans="2:16">
      <c r="B1545" s="99"/>
      <c r="F1545" s="101"/>
      <c r="L1545" s="99"/>
      <c r="P1545" s="99"/>
    </row>
    <row r="1546" spans="2:16">
      <c r="B1546" s="99"/>
      <c r="F1546" s="101"/>
      <c r="L1546" s="99"/>
      <c r="P1546" s="99"/>
    </row>
    <row r="1547" spans="2:16">
      <c r="B1547" s="99"/>
      <c r="F1547" s="101"/>
      <c r="L1547" s="99"/>
      <c r="P1547" s="99"/>
    </row>
    <row r="1548" spans="2:16">
      <c r="B1548" s="99"/>
      <c r="F1548" s="101"/>
      <c r="L1548" s="99"/>
      <c r="P1548" s="99"/>
    </row>
    <row r="1549" spans="2:16">
      <c r="B1549" s="99"/>
      <c r="F1549" s="101"/>
      <c r="L1549" s="99"/>
      <c r="P1549" s="99"/>
    </row>
    <row r="1550" spans="2:16">
      <c r="B1550" s="99"/>
      <c r="F1550" s="101"/>
      <c r="L1550" s="99"/>
      <c r="P1550" s="99"/>
    </row>
    <row r="1551" spans="2:16">
      <c r="B1551" s="99"/>
      <c r="F1551" s="101"/>
      <c r="L1551" s="99"/>
      <c r="P1551" s="99"/>
    </row>
    <row r="1552" spans="2:16">
      <c r="B1552" s="99"/>
      <c r="F1552" s="101"/>
      <c r="L1552" s="99"/>
      <c r="P1552" s="99"/>
    </row>
    <row r="1553" spans="2:16">
      <c r="B1553" s="99"/>
      <c r="F1553" s="101"/>
      <c r="L1553" s="99"/>
      <c r="P1553" s="99"/>
    </row>
    <row r="1554" spans="2:16">
      <c r="B1554" s="99"/>
      <c r="F1554" s="101"/>
      <c r="L1554" s="99"/>
      <c r="P1554" s="99"/>
    </row>
    <row r="1555" spans="2:16">
      <c r="B1555" s="99"/>
      <c r="F1555" s="101"/>
      <c r="L1555" s="99"/>
      <c r="P1555" s="99"/>
    </row>
    <row r="1556" spans="2:16">
      <c r="B1556" s="99"/>
      <c r="F1556" s="101"/>
      <c r="L1556" s="99"/>
      <c r="P1556" s="99"/>
    </row>
    <row r="1557" spans="2:16">
      <c r="B1557" s="99"/>
      <c r="F1557" s="101"/>
      <c r="L1557" s="99"/>
      <c r="P1557" s="99"/>
    </row>
    <row r="1558" spans="2:16">
      <c r="B1558" s="99"/>
      <c r="F1558" s="101"/>
      <c r="L1558" s="99"/>
      <c r="P1558" s="99"/>
    </row>
    <row r="1559" spans="2:16">
      <c r="B1559" s="99"/>
      <c r="F1559" s="101"/>
      <c r="L1559" s="99"/>
      <c r="P1559" s="99"/>
    </row>
    <row r="1560" spans="2:16">
      <c r="B1560" s="99"/>
      <c r="F1560" s="101"/>
      <c r="L1560" s="99"/>
      <c r="P1560" s="99"/>
    </row>
    <row r="1561" spans="2:16">
      <c r="B1561" s="99"/>
      <c r="F1561" s="101"/>
      <c r="L1561" s="99"/>
      <c r="P1561" s="99"/>
    </row>
    <row r="1562" spans="2:16">
      <c r="B1562" s="99"/>
      <c r="F1562" s="101"/>
      <c r="L1562" s="99"/>
      <c r="P1562" s="99"/>
    </row>
    <row r="1563" spans="2:16">
      <c r="B1563" s="99"/>
      <c r="F1563" s="101"/>
      <c r="L1563" s="99"/>
      <c r="P1563" s="99"/>
    </row>
    <row r="1564" spans="2:16">
      <c r="B1564" s="99"/>
      <c r="F1564" s="101"/>
      <c r="L1564" s="99"/>
      <c r="P1564" s="99"/>
    </row>
    <row r="1565" spans="2:16">
      <c r="B1565" s="99"/>
      <c r="F1565" s="101"/>
      <c r="L1565" s="99"/>
      <c r="P1565" s="99"/>
    </row>
    <row r="1566" spans="2:16">
      <c r="B1566" s="99"/>
      <c r="F1566" s="101"/>
      <c r="L1566" s="99"/>
      <c r="P1566" s="99"/>
    </row>
    <row r="1567" spans="2:16">
      <c r="B1567" s="99"/>
      <c r="F1567" s="101"/>
      <c r="L1567" s="99"/>
      <c r="P1567" s="99"/>
    </row>
    <row r="1568" spans="2:16">
      <c r="B1568" s="99"/>
      <c r="F1568" s="101"/>
      <c r="L1568" s="99"/>
      <c r="P1568" s="99"/>
    </row>
    <row r="1569" spans="2:16">
      <c r="B1569" s="99"/>
      <c r="F1569" s="101"/>
      <c r="L1569" s="99"/>
      <c r="P1569" s="99"/>
    </row>
    <row r="1570" spans="2:16">
      <c r="B1570" s="99"/>
      <c r="F1570" s="101"/>
      <c r="L1570" s="99"/>
      <c r="P1570" s="99"/>
    </row>
    <row r="1571" spans="2:16">
      <c r="B1571" s="99"/>
      <c r="F1571" s="101"/>
      <c r="L1571" s="99"/>
      <c r="P1571" s="99"/>
    </row>
    <row r="1572" spans="2:16">
      <c r="B1572" s="99"/>
      <c r="F1572" s="101"/>
      <c r="L1572" s="99"/>
      <c r="P1572" s="99"/>
    </row>
    <row r="1573" spans="2:16">
      <c r="B1573" s="99"/>
      <c r="F1573" s="101"/>
      <c r="L1573" s="99"/>
      <c r="P1573" s="99"/>
    </row>
    <row r="1574" spans="2:16">
      <c r="B1574" s="99"/>
      <c r="F1574" s="101"/>
      <c r="L1574" s="99"/>
      <c r="P1574" s="99"/>
    </row>
    <row r="1575" spans="2:16">
      <c r="B1575" s="99"/>
      <c r="F1575" s="101"/>
      <c r="L1575" s="99"/>
      <c r="P1575" s="99"/>
    </row>
    <row r="1576" spans="2:16">
      <c r="B1576" s="99"/>
      <c r="F1576" s="101"/>
      <c r="L1576" s="99"/>
      <c r="P1576" s="99"/>
    </row>
    <row r="1577" spans="2:16">
      <c r="B1577" s="99"/>
      <c r="F1577" s="101"/>
      <c r="L1577" s="99"/>
      <c r="P1577" s="99"/>
    </row>
    <row r="1578" spans="2:16">
      <c r="B1578" s="99"/>
      <c r="F1578" s="101"/>
      <c r="L1578" s="99"/>
      <c r="P1578" s="99"/>
    </row>
    <row r="1579" spans="2:16">
      <c r="B1579" s="99"/>
      <c r="F1579" s="101"/>
      <c r="L1579" s="99"/>
      <c r="P1579" s="99"/>
    </row>
    <row r="1580" spans="2:16">
      <c r="B1580" s="99"/>
      <c r="F1580" s="101"/>
      <c r="L1580" s="99"/>
      <c r="P1580" s="99"/>
    </row>
    <row r="1581" spans="2:16">
      <c r="B1581" s="99"/>
      <c r="F1581" s="101"/>
      <c r="L1581" s="99"/>
      <c r="P1581" s="99"/>
    </row>
    <row r="1582" spans="2:16">
      <c r="B1582" s="99"/>
      <c r="F1582" s="101"/>
      <c r="L1582" s="99"/>
      <c r="P1582" s="99"/>
    </row>
    <row r="1583" spans="2:16">
      <c r="B1583" s="99"/>
      <c r="F1583" s="101"/>
      <c r="L1583" s="99"/>
      <c r="P1583" s="99"/>
    </row>
    <row r="1584" spans="2:16">
      <c r="B1584" s="99"/>
      <c r="F1584" s="101"/>
      <c r="L1584" s="99"/>
      <c r="P1584" s="99"/>
    </row>
    <row r="1585" spans="2:16">
      <c r="B1585" s="99"/>
      <c r="F1585" s="101"/>
      <c r="L1585" s="99"/>
      <c r="P1585" s="99"/>
    </row>
    <row r="1586" spans="2:16">
      <c r="B1586" s="99"/>
      <c r="F1586" s="101"/>
      <c r="L1586" s="99"/>
      <c r="P1586" s="99"/>
    </row>
    <row r="1587" spans="2:16">
      <c r="B1587" s="99"/>
      <c r="F1587" s="101"/>
      <c r="L1587" s="99"/>
      <c r="P1587" s="99"/>
    </row>
    <row r="1588" spans="2:16">
      <c r="B1588" s="99"/>
      <c r="F1588" s="101"/>
      <c r="L1588" s="99"/>
      <c r="P1588" s="99"/>
    </row>
    <row r="1589" spans="2:16">
      <c r="B1589" s="99"/>
      <c r="F1589" s="101"/>
      <c r="L1589" s="99"/>
      <c r="P1589" s="99"/>
    </row>
    <row r="1590" spans="2:16">
      <c r="B1590" s="99"/>
      <c r="F1590" s="101"/>
      <c r="L1590" s="99"/>
      <c r="P1590" s="99"/>
    </row>
    <row r="1591" spans="2:16">
      <c r="B1591" s="99"/>
      <c r="F1591" s="101"/>
      <c r="L1591" s="99"/>
      <c r="P1591" s="99"/>
    </row>
    <row r="1592" spans="2:16">
      <c r="B1592" s="99"/>
      <c r="F1592" s="101"/>
      <c r="L1592" s="99"/>
      <c r="P1592" s="99"/>
    </row>
    <row r="1593" spans="2:16">
      <c r="B1593" s="99"/>
      <c r="F1593" s="101"/>
      <c r="L1593" s="99"/>
      <c r="P1593" s="99"/>
    </row>
    <row r="1594" spans="2:16">
      <c r="B1594" s="99"/>
      <c r="F1594" s="101"/>
      <c r="L1594" s="99"/>
      <c r="P1594" s="99"/>
    </row>
    <row r="1595" spans="2:16">
      <c r="B1595" s="99"/>
      <c r="F1595" s="101"/>
      <c r="L1595" s="99"/>
      <c r="P1595" s="99"/>
    </row>
    <row r="1596" spans="2:16">
      <c r="B1596" s="99"/>
      <c r="F1596" s="101"/>
      <c r="L1596" s="99"/>
      <c r="P1596" s="99"/>
    </row>
    <row r="1597" spans="2:16">
      <c r="B1597" s="99"/>
      <c r="F1597" s="101"/>
      <c r="L1597" s="99"/>
      <c r="P1597" s="99"/>
    </row>
    <row r="1598" spans="2:16">
      <c r="B1598" s="99"/>
      <c r="F1598" s="101"/>
      <c r="L1598" s="99"/>
      <c r="P1598" s="99"/>
    </row>
    <row r="1599" spans="2:16">
      <c r="B1599" s="99"/>
      <c r="F1599" s="101"/>
      <c r="L1599" s="99"/>
      <c r="P1599" s="99"/>
    </row>
    <row r="1600" spans="2:16">
      <c r="B1600" s="99"/>
      <c r="F1600" s="101"/>
      <c r="L1600" s="99"/>
      <c r="P1600" s="99"/>
    </row>
    <row r="1601" spans="2:16">
      <c r="B1601" s="99"/>
      <c r="F1601" s="101"/>
      <c r="L1601" s="99"/>
      <c r="P1601" s="99"/>
    </row>
    <row r="1602" spans="2:16">
      <c r="B1602" s="99"/>
      <c r="F1602" s="101"/>
      <c r="L1602" s="99"/>
      <c r="P1602" s="99"/>
    </row>
    <row r="1603" spans="2:16">
      <c r="B1603" s="99"/>
      <c r="F1603" s="101"/>
      <c r="L1603" s="99"/>
      <c r="P1603" s="99"/>
    </row>
    <row r="1604" spans="2:16">
      <c r="B1604" s="99"/>
      <c r="F1604" s="101"/>
      <c r="L1604" s="99"/>
      <c r="P1604" s="99"/>
    </row>
    <row r="1605" spans="2:16">
      <c r="B1605" s="99"/>
      <c r="F1605" s="101"/>
      <c r="L1605" s="99"/>
      <c r="P1605" s="99"/>
    </row>
    <row r="1606" spans="2:16">
      <c r="B1606" s="99"/>
      <c r="F1606" s="101"/>
      <c r="L1606" s="99"/>
      <c r="P1606" s="99"/>
    </row>
    <row r="1607" spans="2:16">
      <c r="B1607" s="99"/>
      <c r="F1607" s="101"/>
      <c r="L1607" s="99"/>
      <c r="P1607" s="99"/>
    </row>
    <row r="1608" spans="2:16">
      <c r="B1608" s="99"/>
      <c r="F1608" s="101"/>
      <c r="L1608" s="99"/>
      <c r="P1608" s="99"/>
    </row>
    <row r="1609" spans="2:16">
      <c r="B1609" s="99"/>
      <c r="F1609" s="101"/>
      <c r="L1609" s="99"/>
      <c r="P1609" s="99"/>
    </row>
    <row r="1610" spans="2:16">
      <c r="B1610" s="99"/>
      <c r="F1610" s="101"/>
      <c r="L1610" s="99"/>
      <c r="P1610" s="99"/>
    </row>
    <row r="1611" spans="2:16">
      <c r="B1611" s="99"/>
      <c r="F1611" s="101"/>
      <c r="L1611" s="99"/>
      <c r="P1611" s="99"/>
    </row>
    <row r="1612" spans="2:16">
      <c r="B1612" s="99"/>
      <c r="F1612" s="101"/>
      <c r="L1612" s="99"/>
      <c r="P1612" s="99"/>
    </row>
    <row r="1613" spans="2:16">
      <c r="B1613" s="99"/>
      <c r="F1613" s="101"/>
      <c r="L1613" s="99"/>
      <c r="P1613" s="99"/>
    </row>
    <row r="1614" spans="2:16">
      <c r="B1614" s="99"/>
      <c r="F1614" s="101"/>
      <c r="L1614" s="99"/>
      <c r="P1614" s="99"/>
    </row>
    <row r="1615" spans="2:16">
      <c r="B1615" s="99"/>
      <c r="F1615" s="101"/>
      <c r="L1615" s="99"/>
      <c r="P1615" s="99"/>
    </row>
    <row r="1616" spans="2:16">
      <c r="B1616" s="99"/>
      <c r="F1616" s="101"/>
      <c r="L1616" s="99"/>
      <c r="P1616" s="99"/>
    </row>
    <row r="1617" spans="2:16">
      <c r="B1617" s="99"/>
      <c r="F1617" s="101"/>
      <c r="L1617" s="99"/>
      <c r="P1617" s="99"/>
    </row>
    <row r="1618" spans="2:16">
      <c r="B1618" s="99"/>
      <c r="F1618" s="101"/>
      <c r="L1618" s="99"/>
      <c r="P1618" s="99"/>
    </row>
    <row r="1619" spans="2:16">
      <c r="B1619" s="99"/>
      <c r="F1619" s="101"/>
      <c r="L1619" s="99"/>
      <c r="P1619" s="99"/>
    </row>
    <row r="1620" spans="2:16">
      <c r="B1620" s="99"/>
      <c r="F1620" s="101"/>
      <c r="L1620" s="99"/>
      <c r="P1620" s="99"/>
    </row>
    <row r="1621" spans="2:16">
      <c r="B1621" s="99"/>
      <c r="F1621" s="101"/>
      <c r="L1621" s="99"/>
      <c r="P1621" s="99"/>
    </row>
    <row r="1622" spans="2:16">
      <c r="B1622" s="99"/>
      <c r="F1622" s="101"/>
      <c r="L1622" s="99"/>
      <c r="P1622" s="99"/>
    </row>
    <row r="1623" spans="2:16">
      <c r="B1623" s="99"/>
      <c r="F1623" s="101"/>
      <c r="L1623" s="99"/>
      <c r="P1623" s="99"/>
    </row>
    <row r="1624" spans="2:16">
      <c r="B1624" s="99"/>
      <c r="F1624" s="101"/>
      <c r="L1624" s="99"/>
      <c r="P1624" s="99"/>
    </row>
    <row r="1625" spans="2:16">
      <c r="B1625" s="99"/>
      <c r="F1625" s="101"/>
      <c r="L1625" s="99"/>
      <c r="P1625" s="99"/>
    </row>
    <row r="1626" spans="2:16">
      <c r="B1626" s="99"/>
      <c r="F1626" s="101"/>
      <c r="L1626" s="99"/>
      <c r="P1626" s="99"/>
    </row>
    <row r="1627" spans="2:16">
      <c r="B1627" s="99"/>
      <c r="F1627" s="101"/>
      <c r="L1627" s="99"/>
      <c r="P1627" s="99"/>
    </row>
    <row r="1628" spans="2:16">
      <c r="B1628" s="99"/>
      <c r="F1628" s="101"/>
      <c r="L1628" s="99"/>
      <c r="P1628" s="99"/>
    </row>
    <row r="1629" spans="2:16">
      <c r="B1629" s="99"/>
      <c r="F1629" s="101"/>
      <c r="L1629" s="99"/>
      <c r="P1629" s="99"/>
    </row>
    <row r="1630" spans="2:16">
      <c r="B1630" s="99"/>
      <c r="F1630" s="101"/>
      <c r="L1630" s="99"/>
      <c r="P1630" s="99"/>
    </row>
    <row r="1631" spans="2:16">
      <c r="B1631" s="99"/>
      <c r="F1631" s="101"/>
      <c r="L1631" s="99"/>
      <c r="P1631" s="99"/>
    </row>
    <row r="1632" spans="2:16">
      <c r="B1632" s="99"/>
      <c r="F1632" s="101"/>
      <c r="L1632" s="99"/>
      <c r="P1632" s="99"/>
    </row>
    <row r="1633" spans="2:16">
      <c r="B1633" s="99"/>
      <c r="F1633" s="101"/>
      <c r="L1633" s="99"/>
      <c r="P1633" s="99"/>
    </row>
    <row r="1634" spans="2:16">
      <c r="B1634" s="99"/>
      <c r="F1634" s="101"/>
      <c r="L1634" s="99"/>
      <c r="P1634" s="99"/>
    </row>
    <row r="1635" spans="2:16">
      <c r="B1635" s="99"/>
      <c r="F1635" s="101"/>
      <c r="L1635" s="99"/>
      <c r="P1635" s="99"/>
    </row>
    <row r="1636" spans="2:16">
      <c r="B1636" s="99"/>
      <c r="F1636" s="101"/>
      <c r="L1636" s="99"/>
      <c r="P1636" s="99"/>
    </row>
    <row r="1637" spans="2:16">
      <c r="B1637" s="99"/>
      <c r="F1637" s="101"/>
      <c r="L1637" s="99"/>
      <c r="P1637" s="99"/>
    </row>
    <row r="1638" spans="2:16">
      <c r="B1638" s="99"/>
      <c r="F1638" s="101"/>
      <c r="L1638" s="99"/>
      <c r="P1638" s="99"/>
    </row>
    <row r="1639" spans="2:16">
      <c r="B1639" s="99"/>
      <c r="F1639" s="101"/>
      <c r="L1639" s="99"/>
      <c r="P1639" s="99"/>
    </row>
    <row r="1640" spans="2:16">
      <c r="B1640" s="99"/>
      <c r="F1640" s="101"/>
      <c r="L1640" s="99"/>
      <c r="P1640" s="99"/>
    </row>
    <row r="1641" spans="2:16">
      <c r="B1641" s="99"/>
      <c r="F1641" s="101"/>
      <c r="L1641" s="99"/>
      <c r="P1641" s="99"/>
    </row>
    <row r="1642" spans="2:16">
      <c r="B1642" s="99"/>
      <c r="F1642" s="101"/>
      <c r="L1642" s="99"/>
      <c r="P1642" s="99"/>
    </row>
    <row r="1643" spans="2:16">
      <c r="B1643" s="99"/>
      <c r="F1643" s="101"/>
      <c r="L1643" s="99"/>
      <c r="P1643" s="99"/>
    </row>
    <row r="1644" spans="2:16">
      <c r="B1644" s="99"/>
      <c r="F1644" s="101"/>
      <c r="L1644" s="99"/>
      <c r="P1644" s="99"/>
    </row>
    <row r="1645" spans="2:16">
      <c r="B1645" s="99"/>
      <c r="F1645" s="101"/>
      <c r="L1645" s="99"/>
      <c r="P1645" s="99"/>
    </row>
    <row r="1646" spans="2:16">
      <c r="B1646" s="99"/>
      <c r="F1646" s="101"/>
      <c r="L1646" s="99"/>
      <c r="P1646" s="99"/>
    </row>
    <row r="1647" spans="2:16">
      <c r="B1647" s="99"/>
      <c r="F1647" s="101"/>
      <c r="L1647" s="99"/>
      <c r="P1647" s="99"/>
    </row>
    <row r="1648" spans="2:16">
      <c r="B1648" s="99"/>
      <c r="F1648" s="101"/>
      <c r="L1648" s="99"/>
      <c r="P1648" s="99"/>
    </row>
    <row r="1649" spans="2:16">
      <c r="B1649" s="99"/>
      <c r="F1649" s="101"/>
      <c r="L1649" s="99"/>
      <c r="P1649" s="99"/>
    </row>
    <row r="1650" spans="2:16">
      <c r="B1650" s="99"/>
      <c r="F1650" s="101"/>
      <c r="L1650" s="99"/>
      <c r="P1650" s="99"/>
    </row>
    <row r="1651" spans="2:16">
      <c r="B1651" s="99"/>
      <c r="F1651" s="101"/>
      <c r="L1651" s="99"/>
      <c r="P1651" s="99"/>
    </row>
    <row r="1652" spans="2:16">
      <c r="B1652" s="99"/>
      <c r="F1652" s="101"/>
      <c r="L1652" s="99"/>
      <c r="P1652" s="99"/>
    </row>
    <row r="1653" spans="2:16">
      <c r="B1653" s="99"/>
      <c r="F1653" s="101"/>
      <c r="L1653" s="99"/>
      <c r="P1653" s="99"/>
    </row>
    <row r="1654" spans="2:16">
      <c r="B1654" s="99"/>
      <c r="F1654" s="101"/>
      <c r="L1654" s="99"/>
      <c r="P1654" s="99"/>
    </row>
    <row r="1655" spans="2:16">
      <c r="B1655" s="99"/>
      <c r="F1655" s="101"/>
      <c r="L1655" s="99"/>
      <c r="P1655" s="99"/>
    </row>
    <row r="1656" spans="2:16">
      <c r="B1656" s="99"/>
      <c r="F1656" s="101"/>
      <c r="L1656" s="99"/>
      <c r="P1656" s="99"/>
    </row>
    <row r="1657" spans="2:16">
      <c r="B1657" s="99"/>
      <c r="F1657" s="101"/>
      <c r="L1657" s="99"/>
      <c r="P1657" s="99"/>
    </row>
    <row r="1658" spans="2:16">
      <c r="B1658" s="99"/>
      <c r="F1658" s="101"/>
      <c r="L1658" s="99"/>
      <c r="P1658" s="99"/>
    </row>
    <row r="1659" spans="2:16">
      <c r="B1659" s="99"/>
      <c r="F1659" s="101"/>
      <c r="L1659" s="99"/>
      <c r="P1659" s="99"/>
    </row>
    <row r="1660" spans="2:16">
      <c r="B1660" s="99"/>
      <c r="F1660" s="101"/>
      <c r="L1660" s="99"/>
      <c r="P1660" s="99"/>
    </row>
    <row r="1661" spans="2:16">
      <c r="B1661" s="99"/>
      <c r="F1661" s="101"/>
      <c r="L1661" s="99"/>
      <c r="P1661" s="99"/>
    </row>
    <row r="1662" spans="2:16">
      <c r="B1662" s="99"/>
      <c r="F1662" s="101"/>
      <c r="L1662" s="99"/>
      <c r="P1662" s="99"/>
    </row>
    <row r="1663" spans="2:16">
      <c r="B1663" s="99"/>
      <c r="F1663" s="101"/>
      <c r="L1663" s="99"/>
      <c r="P1663" s="99"/>
    </row>
    <row r="1664" spans="2:16">
      <c r="B1664" s="99"/>
      <c r="F1664" s="101"/>
      <c r="L1664" s="99"/>
      <c r="P1664" s="99"/>
    </row>
    <row r="1665" spans="2:16">
      <c r="B1665" s="99"/>
      <c r="F1665" s="101"/>
      <c r="L1665" s="99"/>
      <c r="P1665" s="99"/>
    </row>
    <row r="1666" spans="2:16">
      <c r="B1666" s="99"/>
      <c r="F1666" s="101"/>
      <c r="L1666" s="99"/>
      <c r="P1666" s="99"/>
    </row>
    <row r="1667" spans="2:16">
      <c r="B1667" s="99"/>
      <c r="F1667" s="101"/>
      <c r="L1667" s="99"/>
      <c r="P1667" s="99"/>
    </row>
    <row r="1668" spans="2:16">
      <c r="B1668" s="99"/>
      <c r="F1668" s="101"/>
      <c r="L1668" s="99"/>
      <c r="P1668" s="99"/>
    </row>
    <row r="1669" spans="2:16">
      <c r="B1669" s="99"/>
      <c r="F1669" s="101"/>
      <c r="L1669" s="99"/>
      <c r="P1669" s="99"/>
    </row>
    <row r="1670" spans="2:16">
      <c r="B1670" s="99"/>
      <c r="F1670" s="101"/>
      <c r="L1670" s="99"/>
      <c r="P1670" s="99"/>
    </row>
    <row r="1671" spans="2:16">
      <c r="B1671" s="99"/>
      <c r="F1671" s="101"/>
      <c r="L1671" s="99"/>
      <c r="P1671" s="99"/>
    </row>
    <row r="1672" spans="2:16">
      <c r="B1672" s="99"/>
      <c r="F1672" s="101"/>
      <c r="L1672" s="99"/>
      <c r="P1672" s="99"/>
    </row>
    <row r="1673" spans="2:16">
      <c r="B1673" s="99"/>
      <c r="F1673" s="101"/>
      <c r="L1673" s="99"/>
      <c r="P1673" s="99"/>
    </row>
    <row r="1674" spans="2:16">
      <c r="B1674" s="99"/>
      <c r="F1674" s="101"/>
      <c r="L1674" s="99"/>
      <c r="P1674" s="99"/>
    </row>
    <row r="1675" spans="2:16">
      <c r="B1675" s="99"/>
      <c r="F1675" s="101"/>
      <c r="L1675" s="99"/>
      <c r="P1675" s="99"/>
    </row>
    <row r="1676" spans="2:16">
      <c r="B1676" s="99"/>
      <c r="F1676" s="101"/>
      <c r="L1676" s="99"/>
      <c r="P1676" s="99"/>
    </row>
    <row r="1677" spans="2:16">
      <c r="B1677" s="99"/>
      <c r="F1677" s="101"/>
      <c r="L1677" s="99"/>
      <c r="P1677" s="99"/>
    </row>
    <row r="1678" spans="2:16">
      <c r="B1678" s="99"/>
      <c r="F1678" s="101"/>
      <c r="L1678" s="99"/>
      <c r="P1678" s="99"/>
    </row>
    <row r="1679" spans="2:16">
      <c r="B1679" s="99"/>
      <c r="F1679" s="101"/>
      <c r="L1679" s="99"/>
      <c r="P1679" s="99"/>
    </row>
    <row r="1680" spans="2:16">
      <c r="B1680" s="99"/>
      <c r="F1680" s="101"/>
      <c r="L1680" s="99"/>
      <c r="P1680" s="99"/>
    </row>
    <row r="1681" spans="2:16">
      <c r="B1681" s="99"/>
      <c r="F1681" s="101"/>
      <c r="L1681" s="99"/>
      <c r="P1681" s="99"/>
    </row>
    <row r="1682" spans="2:16">
      <c r="B1682" s="99"/>
      <c r="F1682" s="101"/>
      <c r="L1682" s="99"/>
      <c r="P1682" s="99"/>
    </row>
    <row r="1683" spans="2:16">
      <c r="B1683" s="99"/>
      <c r="F1683" s="101"/>
      <c r="L1683" s="99"/>
      <c r="P1683" s="99"/>
    </row>
    <row r="1684" spans="2:16">
      <c r="B1684" s="99"/>
      <c r="F1684" s="101"/>
      <c r="L1684" s="99"/>
      <c r="P1684" s="99"/>
    </row>
    <row r="1685" spans="2:16">
      <c r="B1685" s="99"/>
      <c r="F1685" s="101"/>
      <c r="L1685" s="99"/>
      <c r="P1685" s="99"/>
    </row>
    <row r="1686" spans="2:16">
      <c r="B1686" s="99"/>
      <c r="F1686" s="101"/>
      <c r="L1686" s="99"/>
      <c r="P1686" s="99"/>
    </row>
    <row r="1687" spans="2:16">
      <c r="B1687" s="99"/>
      <c r="F1687" s="101"/>
      <c r="L1687" s="99"/>
      <c r="P1687" s="99"/>
    </row>
    <row r="1688" spans="2:16">
      <c r="B1688" s="99"/>
      <c r="F1688" s="101"/>
      <c r="L1688" s="99"/>
      <c r="P1688" s="99"/>
    </row>
    <row r="1689" spans="2:16">
      <c r="B1689" s="99"/>
      <c r="F1689" s="101"/>
      <c r="L1689" s="99"/>
      <c r="P1689" s="99"/>
    </row>
    <row r="1690" spans="2:16">
      <c r="B1690" s="99"/>
      <c r="F1690" s="101"/>
      <c r="L1690" s="99"/>
      <c r="P1690" s="99"/>
    </row>
    <row r="1691" spans="2:16">
      <c r="B1691" s="99"/>
      <c r="F1691" s="101"/>
      <c r="L1691" s="99"/>
      <c r="P1691" s="99"/>
    </row>
    <row r="1692" spans="2:16">
      <c r="B1692" s="99"/>
      <c r="F1692" s="101"/>
      <c r="L1692" s="99"/>
      <c r="P1692" s="99"/>
    </row>
    <row r="1693" spans="2:16">
      <c r="B1693" s="99"/>
      <c r="F1693" s="101"/>
      <c r="L1693" s="99"/>
      <c r="P1693" s="99"/>
    </row>
    <row r="1694" spans="2:16">
      <c r="B1694" s="99"/>
      <c r="F1694" s="101"/>
      <c r="L1694" s="99"/>
      <c r="P1694" s="99"/>
    </row>
    <row r="1695" spans="2:16">
      <c r="B1695" s="99"/>
      <c r="F1695" s="101"/>
      <c r="L1695" s="99"/>
      <c r="P1695" s="99"/>
    </row>
    <row r="1696" spans="2:16">
      <c r="B1696" s="99"/>
      <c r="F1696" s="101"/>
      <c r="L1696" s="99"/>
      <c r="P1696" s="99"/>
    </row>
    <row r="1697" spans="2:16">
      <c r="B1697" s="99"/>
      <c r="F1697" s="101"/>
      <c r="L1697" s="99"/>
      <c r="P1697" s="99"/>
    </row>
    <row r="1698" spans="2:16">
      <c r="B1698" s="99"/>
      <c r="F1698" s="101"/>
      <c r="L1698" s="99"/>
      <c r="P1698" s="99"/>
    </row>
    <row r="1699" spans="2:16">
      <c r="B1699" s="99"/>
      <c r="F1699" s="101"/>
      <c r="L1699" s="99"/>
      <c r="P1699" s="99"/>
    </row>
    <row r="1700" spans="2:16">
      <c r="B1700" s="99"/>
      <c r="F1700" s="101"/>
      <c r="L1700" s="99"/>
      <c r="P1700" s="99"/>
    </row>
    <row r="1701" spans="2:16">
      <c r="B1701" s="99"/>
      <c r="F1701" s="101"/>
      <c r="L1701" s="99"/>
      <c r="P1701" s="99"/>
    </row>
    <row r="1702" spans="2:16">
      <c r="B1702" s="99"/>
      <c r="F1702" s="101"/>
      <c r="L1702" s="99"/>
      <c r="P1702" s="99"/>
    </row>
    <row r="1703" spans="2:16">
      <c r="B1703" s="99"/>
      <c r="F1703" s="101"/>
      <c r="L1703" s="99"/>
      <c r="P1703" s="99"/>
    </row>
    <row r="1704" spans="2:16">
      <c r="B1704" s="99"/>
      <c r="F1704" s="101"/>
      <c r="L1704" s="99"/>
      <c r="P1704" s="99"/>
    </row>
    <row r="1705" spans="2:16">
      <c r="B1705" s="99"/>
      <c r="F1705" s="101"/>
      <c r="L1705" s="99"/>
      <c r="P1705" s="99"/>
    </row>
    <row r="1706" spans="2:16">
      <c r="B1706" s="99"/>
      <c r="F1706" s="101"/>
      <c r="L1706" s="99"/>
      <c r="P1706" s="99"/>
    </row>
    <row r="1707" spans="2:16">
      <c r="B1707" s="99"/>
      <c r="F1707" s="101"/>
      <c r="L1707" s="99"/>
      <c r="P1707" s="99"/>
    </row>
    <row r="1708" spans="2:16">
      <c r="B1708" s="99"/>
      <c r="F1708" s="101"/>
      <c r="L1708" s="99"/>
      <c r="P1708" s="99"/>
    </row>
    <row r="1709" spans="2:16">
      <c r="B1709" s="99"/>
      <c r="F1709" s="101"/>
      <c r="L1709" s="99"/>
      <c r="P1709" s="99"/>
    </row>
    <row r="1710" spans="2:16">
      <c r="B1710" s="99"/>
      <c r="F1710" s="101"/>
      <c r="L1710" s="99"/>
      <c r="P1710" s="99"/>
    </row>
    <row r="1711" spans="2:16">
      <c r="B1711" s="99"/>
      <c r="F1711" s="101"/>
      <c r="L1711" s="99"/>
      <c r="P1711" s="99"/>
    </row>
    <row r="1712" spans="2:16">
      <c r="B1712" s="99"/>
      <c r="F1712" s="101"/>
      <c r="L1712" s="99"/>
      <c r="P1712" s="99"/>
    </row>
    <row r="1713" spans="2:16">
      <c r="B1713" s="99"/>
      <c r="F1713" s="101"/>
      <c r="L1713" s="99"/>
      <c r="P1713" s="99"/>
    </row>
    <row r="1714" spans="2:16">
      <c r="B1714" s="99"/>
      <c r="F1714" s="101"/>
      <c r="L1714" s="99"/>
      <c r="P1714" s="99"/>
    </row>
    <row r="1715" spans="2:16">
      <c r="B1715" s="99"/>
      <c r="F1715" s="101"/>
      <c r="L1715" s="99"/>
      <c r="P1715" s="99"/>
    </row>
    <row r="1716" spans="2:16">
      <c r="B1716" s="99"/>
      <c r="F1716" s="101"/>
      <c r="L1716" s="99"/>
      <c r="P1716" s="99"/>
    </row>
    <row r="1717" spans="2:16">
      <c r="B1717" s="99"/>
      <c r="F1717" s="101"/>
      <c r="L1717" s="99"/>
      <c r="P1717" s="99"/>
    </row>
    <row r="1718" spans="2:16">
      <c r="B1718" s="99"/>
      <c r="F1718" s="101"/>
      <c r="L1718" s="99"/>
      <c r="P1718" s="99"/>
    </row>
    <row r="1719" spans="2:16">
      <c r="B1719" s="99"/>
      <c r="F1719" s="101"/>
      <c r="L1719" s="99"/>
      <c r="P1719" s="99"/>
    </row>
    <row r="1720" spans="2:16">
      <c r="B1720" s="99"/>
      <c r="F1720" s="101"/>
      <c r="L1720" s="99"/>
      <c r="P1720" s="99"/>
    </row>
    <row r="1721" spans="2:16">
      <c r="B1721" s="99"/>
      <c r="F1721" s="101"/>
      <c r="L1721" s="99"/>
      <c r="P1721" s="99"/>
    </row>
    <row r="1722" spans="2:16">
      <c r="B1722" s="99"/>
      <c r="F1722" s="101"/>
      <c r="L1722" s="99"/>
      <c r="P1722" s="99"/>
    </row>
    <row r="1723" spans="2:16">
      <c r="B1723" s="99"/>
      <c r="F1723" s="101"/>
      <c r="L1723" s="99"/>
      <c r="P1723" s="99"/>
    </row>
    <row r="1724" spans="2:16">
      <c r="B1724" s="99"/>
      <c r="F1724" s="101"/>
      <c r="L1724" s="99"/>
      <c r="P1724" s="99"/>
    </row>
    <row r="1725" spans="2:16">
      <c r="B1725" s="99"/>
      <c r="F1725" s="101"/>
      <c r="L1725" s="99"/>
      <c r="P1725" s="99"/>
    </row>
    <row r="1726" spans="2:16">
      <c r="B1726" s="99"/>
      <c r="F1726" s="101"/>
      <c r="L1726" s="99"/>
      <c r="P1726" s="99"/>
    </row>
    <row r="1727" spans="2:16">
      <c r="B1727" s="99"/>
      <c r="F1727" s="101"/>
      <c r="L1727" s="99"/>
      <c r="P1727" s="99"/>
    </row>
    <row r="1728" spans="2:16">
      <c r="B1728" s="99"/>
      <c r="F1728" s="101"/>
      <c r="L1728" s="99"/>
      <c r="P1728" s="99"/>
    </row>
    <row r="1729" spans="2:16">
      <c r="B1729" s="99"/>
      <c r="F1729" s="101"/>
      <c r="L1729" s="99"/>
      <c r="P1729" s="99"/>
    </row>
    <row r="1730" spans="2:16">
      <c r="B1730" s="99"/>
      <c r="F1730" s="101"/>
      <c r="L1730" s="99"/>
      <c r="P1730" s="99"/>
    </row>
    <row r="1731" spans="2:16">
      <c r="B1731" s="99"/>
      <c r="F1731" s="101"/>
      <c r="L1731" s="99"/>
      <c r="P1731" s="99"/>
    </row>
    <row r="1732" spans="2:16">
      <c r="B1732" s="99"/>
      <c r="F1732" s="101"/>
      <c r="L1732" s="99"/>
      <c r="P1732" s="99"/>
    </row>
    <row r="1733" spans="2:16">
      <c r="B1733" s="99"/>
      <c r="F1733" s="101"/>
      <c r="L1733" s="99"/>
      <c r="P1733" s="99"/>
    </row>
    <row r="1734" spans="2:16">
      <c r="B1734" s="99"/>
      <c r="F1734" s="101"/>
      <c r="L1734" s="99"/>
      <c r="P1734" s="99"/>
    </row>
    <row r="1735" spans="2:16">
      <c r="B1735" s="99"/>
      <c r="F1735" s="101"/>
      <c r="L1735" s="99"/>
      <c r="P1735" s="99"/>
    </row>
    <row r="1736" spans="2:16">
      <c r="B1736" s="99"/>
      <c r="F1736" s="101"/>
      <c r="L1736" s="99"/>
      <c r="P1736" s="99"/>
    </row>
    <row r="1737" spans="2:16">
      <c r="B1737" s="99"/>
      <c r="F1737" s="101"/>
      <c r="L1737" s="99"/>
      <c r="P1737" s="99"/>
    </row>
    <row r="1738" spans="2:16">
      <c r="B1738" s="99"/>
      <c r="F1738" s="101"/>
      <c r="L1738" s="99"/>
      <c r="P1738" s="99"/>
    </row>
    <row r="1739" spans="2:16">
      <c r="B1739" s="99"/>
      <c r="F1739" s="101"/>
      <c r="L1739" s="99"/>
      <c r="P1739" s="99"/>
    </row>
    <row r="1740" spans="2:16">
      <c r="B1740" s="99"/>
      <c r="F1740" s="101"/>
      <c r="L1740" s="99"/>
      <c r="P1740" s="99"/>
    </row>
    <row r="1741" spans="2:16">
      <c r="B1741" s="99"/>
      <c r="F1741" s="101"/>
      <c r="L1741" s="99"/>
      <c r="P1741" s="99"/>
    </row>
    <row r="1742" spans="2:16">
      <c r="B1742" s="99"/>
      <c r="F1742" s="101"/>
      <c r="L1742" s="99"/>
      <c r="P1742" s="99"/>
    </row>
    <row r="1743" spans="2:16">
      <c r="B1743" s="99"/>
      <c r="F1743" s="101"/>
      <c r="L1743" s="99"/>
      <c r="P1743" s="99"/>
    </row>
    <row r="1744" spans="2:16">
      <c r="B1744" s="99"/>
      <c r="F1744" s="101"/>
      <c r="L1744" s="99"/>
      <c r="P1744" s="99"/>
    </row>
    <row r="1745" spans="2:16">
      <c r="B1745" s="99"/>
      <c r="F1745" s="101"/>
      <c r="L1745" s="99"/>
      <c r="P1745" s="99"/>
    </row>
    <row r="1746" spans="2:16">
      <c r="B1746" s="99"/>
      <c r="F1746" s="101"/>
      <c r="L1746" s="99"/>
      <c r="P1746" s="99"/>
    </row>
    <row r="1747" spans="2:16">
      <c r="B1747" s="99"/>
      <c r="F1747" s="101"/>
      <c r="L1747" s="99"/>
      <c r="P1747" s="99"/>
    </row>
    <row r="1748" spans="2:16">
      <c r="B1748" s="99"/>
      <c r="F1748" s="101"/>
      <c r="L1748" s="99"/>
      <c r="P1748" s="99"/>
    </row>
    <row r="1749" spans="2:16">
      <c r="B1749" s="99"/>
      <c r="F1749" s="101"/>
      <c r="L1749" s="99"/>
      <c r="P1749" s="99"/>
    </row>
    <row r="1750" spans="2:16">
      <c r="B1750" s="99"/>
      <c r="F1750" s="101"/>
      <c r="L1750" s="99"/>
      <c r="P1750" s="99"/>
    </row>
    <row r="1751" spans="2:16">
      <c r="B1751" s="99"/>
      <c r="F1751" s="101"/>
      <c r="L1751" s="99"/>
      <c r="P1751" s="99"/>
    </row>
    <row r="1752" spans="2:16">
      <c r="B1752" s="99"/>
      <c r="F1752" s="101"/>
      <c r="L1752" s="99"/>
      <c r="P1752" s="99"/>
    </row>
    <row r="1753" spans="2:16">
      <c r="B1753" s="99"/>
      <c r="F1753" s="101"/>
      <c r="L1753" s="99"/>
      <c r="P1753" s="99"/>
    </row>
    <row r="1754" spans="2:16">
      <c r="B1754" s="99"/>
      <c r="F1754" s="101"/>
      <c r="L1754" s="99"/>
      <c r="P1754" s="99"/>
    </row>
    <row r="1755" spans="2:16">
      <c r="B1755" s="99"/>
      <c r="F1755" s="101"/>
      <c r="L1755" s="99"/>
      <c r="P1755" s="99"/>
    </row>
    <row r="1756" spans="2:16">
      <c r="B1756" s="99"/>
      <c r="F1756" s="101"/>
      <c r="L1756" s="99"/>
      <c r="P1756" s="99"/>
    </row>
    <row r="1757" spans="2:16">
      <c r="B1757" s="99"/>
      <c r="F1757" s="101"/>
      <c r="L1757" s="99"/>
      <c r="P1757" s="99"/>
    </row>
    <row r="1758" spans="2:16">
      <c r="B1758" s="99"/>
      <c r="F1758" s="101"/>
      <c r="L1758" s="99"/>
      <c r="P1758" s="99"/>
    </row>
    <row r="1759" spans="2:16">
      <c r="B1759" s="99"/>
      <c r="F1759" s="101"/>
      <c r="L1759" s="99"/>
      <c r="P1759" s="99"/>
    </row>
    <row r="1760" spans="2:16">
      <c r="B1760" s="99"/>
      <c r="F1760" s="101"/>
      <c r="L1760" s="99"/>
      <c r="P1760" s="99"/>
    </row>
    <row r="1761" spans="2:16">
      <c r="B1761" s="99"/>
      <c r="F1761" s="101"/>
      <c r="L1761" s="99"/>
      <c r="P1761" s="99"/>
    </row>
    <row r="1762" spans="2:16">
      <c r="B1762" s="99"/>
      <c r="F1762" s="101"/>
      <c r="L1762" s="99"/>
      <c r="P1762" s="99"/>
    </row>
    <row r="1763" spans="2:16">
      <c r="B1763" s="99"/>
      <c r="F1763" s="101"/>
      <c r="L1763" s="99"/>
      <c r="P1763" s="99"/>
    </row>
    <row r="1764" spans="2:16">
      <c r="B1764" s="99"/>
      <c r="F1764" s="101"/>
      <c r="L1764" s="99"/>
      <c r="P1764" s="99"/>
    </row>
    <row r="1765" spans="2:16">
      <c r="B1765" s="99"/>
      <c r="F1765" s="101"/>
      <c r="L1765" s="99"/>
      <c r="P1765" s="99"/>
    </row>
    <row r="1766" spans="2:16">
      <c r="B1766" s="99"/>
      <c r="F1766" s="101"/>
      <c r="L1766" s="99"/>
      <c r="P1766" s="99"/>
    </row>
    <row r="1767" spans="2:16">
      <c r="B1767" s="99"/>
      <c r="F1767" s="101"/>
      <c r="L1767" s="99"/>
      <c r="P1767" s="99"/>
    </row>
    <row r="1768" spans="2:16">
      <c r="B1768" s="99"/>
      <c r="F1768" s="101"/>
      <c r="L1768" s="99"/>
      <c r="P1768" s="99"/>
    </row>
    <row r="1769" spans="2:16">
      <c r="B1769" s="99"/>
      <c r="F1769" s="101"/>
      <c r="L1769" s="99"/>
      <c r="P1769" s="99"/>
    </row>
    <row r="1770" spans="2:16">
      <c r="B1770" s="99"/>
      <c r="F1770" s="101"/>
      <c r="L1770" s="99"/>
      <c r="P1770" s="99"/>
    </row>
    <row r="1771" spans="2:16">
      <c r="B1771" s="99"/>
      <c r="F1771" s="101"/>
      <c r="L1771" s="99"/>
      <c r="P1771" s="99"/>
    </row>
    <row r="1772" spans="2:16">
      <c r="B1772" s="99"/>
      <c r="F1772" s="101"/>
      <c r="L1772" s="99"/>
      <c r="P1772" s="99"/>
    </row>
    <row r="1773" spans="2:16">
      <c r="B1773" s="99"/>
      <c r="F1773" s="101"/>
      <c r="L1773" s="99"/>
      <c r="P1773" s="99"/>
    </row>
    <row r="1774" spans="2:16">
      <c r="B1774" s="99"/>
      <c r="F1774" s="101"/>
      <c r="L1774" s="99"/>
      <c r="P1774" s="99"/>
    </row>
    <row r="1775" spans="2:16">
      <c r="B1775" s="99"/>
      <c r="F1775" s="101"/>
      <c r="L1775" s="99"/>
      <c r="P1775" s="99"/>
    </row>
    <row r="1776" spans="2:16">
      <c r="B1776" s="99"/>
      <c r="F1776" s="101"/>
      <c r="L1776" s="99"/>
      <c r="P1776" s="99"/>
    </row>
    <row r="1777" spans="2:16">
      <c r="B1777" s="99"/>
      <c r="F1777" s="101"/>
      <c r="L1777" s="99"/>
      <c r="P1777" s="99"/>
    </row>
    <row r="1778" spans="2:16">
      <c r="B1778" s="99"/>
      <c r="F1778" s="101"/>
      <c r="L1778" s="99"/>
      <c r="P1778" s="99"/>
    </row>
    <row r="1779" spans="2:16">
      <c r="B1779" s="99"/>
      <c r="F1779" s="101"/>
      <c r="L1779" s="99"/>
      <c r="P1779" s="99"/>
    </row>
    <row r="1780" spans="2:16">
      <c r="B1780" s="99"/>
      <c r="F1780" s="101"/>
      <c r="L1780" s="99"/>
      <c r="P1780" s="99"/>
    </row>
    <row r="1781" spans="2:16">
      <c r="B1781" s="99"/>
      <c r="F1781" s="101"/>
      <c r="L1781" s="99"/>
      <c r="P1781" s="99"/>
    </row>
    <row r="1782" spans="2:16">
      <c r="B1782" s="99"/>
      <c r="F1782" s="101"/>
      <c r="L1782" s="99"/>
      <c r="P1782" s="99"/>
    </row>
    <row r="1783" spans="2:16">
      <c r="B1783" s="99"/>
      <c r="F1783" s="101"/>
      <c r="L1783" s="99"/>
      <c r="P1783" s="99"/>
    </row>
    <row r="1784" spans="2:16">
      <c r="B1784" s="99"/>
      <c r="F1784" s="101"/>
      <c r="L1784" s="99"/>
      <c r="P1784" s="99"/>
    </row>
    <row r="1785" spans="2:16">
      <c r="B1785" s="99"/>
      <c r="F1785" s="101"/>
      <c r="L1785" s="99"/>
      <c r="P1785" s="99"/>
    </row>
    <row r="1786" spans="2:16">
      <c r="B1786" s="99"/>
      <c r="F1786" s="101"/>
      <c r="L1786" s="99"/>
      <c r="P1786" s="99"/>
    </row>
    <row r="1787" spans="2:16">
      <c r="B1787" s="99"/>
      <c r="F1787" s="101"/>
      <c r="L1787" s="99"/>
      <c r="P1787" s="99"/>
    </row>
    <row r="1788" spans="2:16">
      <c r="B1788" s="99"/>
      <c r="F1788" s="101"/>
      <c r="L1788" s="99"/>
      <c r="P1788" s="99"/>
    </row>
    <row r="1789" spans="2:16">
      <c r="B1789" s="99"/>
      <c r="F1789" s="101"/>
      <c r="L1789" s="99"/>
      <c r="P1789" s="99"/>
    </row>
    <row r="1790" spans="2:16">
      <c r="B1790" s="99"/>
      <c r="F1790" s="101"/>
      <c r="L1790" s="99"/>
      <c r="P1790" s="99"/>
    </row>
    <row r="1791" spans="2:16">
      <c r="B1791" s="99"/>
      <c r="F1791" s="101"/>
      <c r="L1791" s="99"/>
      <c r="P1791" s="99"/>
    </row>
    <row r="1792" spans="2:16">
      <c r="B1792" s="99"/>
      <c r="F1792" s="101"/>
      <c r="L1792" s="99"/>
      <c r="P1792" s="99"/>
    </row>
    <row r="1793" spans="2:16">
      <c r="B1793" s="99"/>
      <c r="F1793" s="101"/>
      <c r="L1793" s="99"/>
      <c r="P1793" s="99"/>
    </row>
    <row r="1794" spans="2:16">
      <c r="B1794" s="99"/>
      <c r="F1794" s="101"/>
      <c r="L1794" s="99"/>
      <c r="P1794" s="99"/>
    </row>
    <row r="1795" spans="2:16">
      <c r="B1795" s="99"/>
      <c r="F1795" s="101"/>
      <c r="L1795" s="99"/>
      <c r="P1795" s="99"/>
    </row>
    <row r="1796" spans="2:16">
      <c r="B1796" s="99"/>
      <c r="F1796" s="101"/>
      <c r="L1796" s="99"/>
      <c r="P1796" s="99"/>
    </row>
    <row r="1797" spans="2:16">
      <c r="B1797" s="99"/>
      <c r="F1797" s="101"/>
      <c r="L1797" s="99"/>
      <c r="P1797" s="99"/>
    </row>
    <row r="1798" spans="2:16">
      <c r="B1798" s="99"/>
      <c r="F1798" s="101"/>
      <c r="L1798" s="99"/>
      <c r="P1798" s="99"/>
    </row>
    <row r="1799" spans="2:16">
      <c r="B1799" s="99"/>
      <c r="F1799" s="101"/>
      <c r="L1799" s="99"/>
      <c r="P1799" s="99"/>
    </row>
    <row r="1800" spans="2:16">
      <c r="B1800" s="99"/>
      <c r="F1800" s="101"/>
      <c r="L1800" s="99"/>
      <c r="P1800" s="99"/>
    </row>
    <row r="1801" spans="2:16">
      <c r="B1801" s="99"/>
      <c r="F1801" s="101"/>
      <c r="L1801" s="99"/>
      <c r="P1801" s="99"/>
    </row>
    <row r="1802" spans="2:16">
      <c r="B1802" s="99"/>
      <c r="F1802" s="101"/>
      <c r="L1802" s="99"/>
      <c r="P1802" s="99"/>
    </row>
    <row r="1803" spans="2:16">
      <c r="B1803" s="99"/>
      <c r="F1803" s="101"/>
      <c r="L1803" s="99"/>
      <c r="P1803" s="99"/>
    </row>
    <row r="1804" spans="2:16">
      <c r="B1804" s="99"/>
      <c r="F1804" s="101"/>
      <c r="L1804" s="99"/>
      <c r="P1804" s="99"/>
    </row>
    <row r="1805" spans="2:16">
      <c r="B1805" s="99"/>
      <c r="F1805" s="101"/>
      <c r="L1805" s="99"/>
      <c r="P1805" s="99"/>
    </row>
    <row r="1806" spans="2:16">
      <c r="B1806" s="99"/>
      <c r="F1806" s="101"/>
      <c r="L1806" s="99"/>
      <c r="P1806" s="99"/>
    </row>
    <row r="1807" spans="2:16">
      <c r="B1807" s="99"/>
      <c r="F1807" s="101"/>
      <c r="L1807" s="99"/>
      <c r="P1807" s="99"/>
    </row>
    <row r="1808" spans="2:16">
      <c r="B1808" s="99"/>
      <c r="F1808" s="101"/>
      <c r="L1808" s="99"/>
      <c r="P1808" s="99"/>
    </row>
    <row r="1809" spans="2:16">
      <c r="B1809" s="99"/>
      <c r="F1809" s="101"/>
      <c r="L1809" s="99"/>
      <c r="P1809" s="99"/>
    </row>
    <row r="1810" spans="2:16">
      <c r="B1810" s="99"/>
      <c r="F1810" s="101"/>
      <c r="L1810" s="99"/>
      <c r="P1810" s="99"/>
    </row>
    <row r="1811" spans="2:16">
      <c r="B1811" s="99"/>
      <c r="F1811" s="101"/>
      <c r="L1811" s="99"/>
      <c r="P1811" s="99"/>
    </row>
    <row r="1812" spans="2:16">
      <c r="B1812" s="99"/>
      <c r="F1812" s="101"/>
      <c r="L1812" s="99"/>
      <c r="P1812" s="99"/>
    </row>
    <row r="1813" spans="2:16">
      <c r="B1813" s="99"/>
      <c r="F1813" s="101"/>
      <c r="L1813" s="99"/>
      <c r="P1813" s="99"/>
    </row>
    <row r="1814" spans="2:16">
      <c r="B1814" s="99"/>
      <c r="F1814" s="101"/>
      <c r="L1814" s="99"/>
      <c r="P1814" s="99"/>
    </row>
    <row r="1815" spans="2:16">
      <c r="B1815" s="99"/>
      <c r="F1815" s="101"/>
      <c r="L1815" s="99"/>
      <c r="P1815" s="99"/>
    </row>
    <row r="1816" spans="2:16">
      <c r="B1816" s="99"/>
      <c r="F1816" s="101"/>
      <c r="L1816" s="99"/>
      <c r="P1816" s="99"/>
    </row>
    <row r="1817" spans="2:16">
      <c r="B1817" s="99"/>
      <c r="F1817" s="101"/>
      <c r="L1817" s="99"/>
      <c r="P1817" s="99"/>
    </row>
    <row r="1818" spans="2:16">
      <c r="B1818" s="99"/>
      <c r="F1818" s="101"/>
      <c r="L1818" s="99"/>
      <c r="P1818" s="99"/>
    </row>
    <row r="1819" spans="2:16">
      <c r="B1819" s="99"/>
      <c r="F1819" s="101"/>
      <c r="L1819" s="99"/>
      <c r="P1819" s="99"/>
    </row>
    <row r="1820" spans="2:16">
      <c r="B1820" s="99"/>
      <c r="F1820" s="101"/>
      <c r="L1820" s="99"/>
      <c r="P1820" s="99"/>
    </row>
    <row r="1821" spans="2:16">
      <c r="B1821" s="99"/>
      <c r="F1821" s="101"/>
      <c r="L1821" s="99"/>
      <c r="P1821" s="99"/>
    </row>
    <row r="1822" spans="2:16">
      <c r="B1822" s="99"/>
      <c r="F1822" s="101"/>
      <c r="L1822" s="99"/>
      <c r="P1822" s="99"/>
    </row>
    <row r="1823" spans="2:16">
      <c r="B1823" s="99"/>
      <c r="F1823" s="101"/>
      <c r="L1823" s="99"/>
      <c r="P1823" s="99"/>
    </row>
    <row r="1824" spans="2:16">
      <c r="B1824" s="99"/>
      <c r="F1824" s="101"/>
      <c r="L1824" s="99"/>
      <c r="P1824" s="99"/>
    </row>
    <row r="1825" spans="2:16">
      <c r="B1825" s="99"/>
      <c r="F1825" s="101"/>
      <c r="L1825" s="99"/>
      <c r="P1825" s="99"/>
    </row>
    <row r="1826" spans="2:16">
      <c r="B1826" s="99"/>
      <c r="F1826" s="101"/>
      <c r="L1826" s="99"/>
      <c r="P1826" s="99"/>
    </row>
    <row r="1827" spans="2:16">
      <c r="B1827" s="99"/>
      <c r="F1827" s="101"/>
      <c r="L1827" s="99"/>
      <c r="P1827" s="99"/>
    </row>
    <row r="1828" spans="2:16">
      <c r="B1828" s="99"/>
      <c r="F1828" s="101"/>
      <c r="L1828" s="99"/>
      <c r="P1828" s="99"/>
    </row>
    <row r="1829" spans="2:16">
      <c r="B1829" s="99"/>
      <c r="F1829" s="101"/>
      <c r="L1829" s="99"/>
      <c r="P1829" s="99"/>
    </row>
    <row r="1830" spans="2:16">
      <c r="B1830" s="99"/>
      <c r="F1830" s="101"/>
      <c r="L1830" s="99"/>
      <c r="P1830" s="99"/>
    </row>
    <row r="1831" spans="2:16">
      <c r="B1831" s="99"/>
      <c r="F1831" s="101"/>
      <c r="L1831" s="99"/>
      <c r="P1831" s="99"/>
    </row>
    <row r="1832" spans="2:16">
      <c r="B1832" s="99"/>
      <c r="F1832" s="101"/>
      <c r="L1832" s="99"/>
      <c r="P1832" s="99"/>
    </row>
    <row r="1833" spans="2:16">
      <c r="B1833" s="99"/>
      <c r="F1833" s="101"/>
      <c r="L1833" s="99"/>
      <c r="P1833" s="99"/>
    </row>
    <row r="1834" spans="2:16">
      <c r="B1834" s="99"/>
      <c r="F1834" s="101"/>
      <c r="L1834" s="99"/>
      <c r="P1834" s="99"/>
    </row>
    <row r="1835" spans="2:16">
      <c r="B1835" s="99"/>
      <c r="F1835" s="101"/>
      <c r="L1835" s="99"/>
      <c r="P1835" s="99"/>
    </row>
    <row r="1836" spans="2:16">
      <c r="B1836" s="99"/>
      <c r="F1836" s="101"/>
      <c r="L1836" s="99"/>
      <c r="P1836" s="99"/>
    </row>
    <row r="1837" spans="2:16">
      <c r="B1837" s="99"/>
      <c r="F1837" s="101"/>
      <c r="L1837" s="99"/>
      <c r="P1837" s="99"/>
    </row>
    <row r="1838" spans="2:16">
      <c r="B1838" s="99"/>
      <c r="F1838" s="101"/>
      <c r="L1838" s="99"/>
      <c r="P1838" s="99"/>
    </row>
    <row r="1839" spans="2:16">
      <c r="B1839" s="99"/>
      <c r="F1839" s="101"/>
      <c r="L1839" s="99"/>
      <c r="P1839" s="99"/>
    </row>
    <row r="1840" spans="2:16">
      <c r="B1840" s="99"/>
      <c r="F1840" s="101"/>
      <c r="L1840" s="99"/>
      <c r="P1840" s="99"/>
    </row>
    <row r="1841" spans="2:16">
      <c r="B1841" s="99"/>
      <c r="F1841" s="101"/>
      <c r="L1841" s="99"/>
      <c r="P1841" s="99"/>
    </row>
    <row r="1842" spans="2:16">
      <c r="B1842" s="99"/>
      <c r="F1842" s="101"/>
      <c r="L1842" s="99"/>
      <c r="P1842" s="99"/>
    </row>
    <row r="1843" spans="2:16">
      <c r="B1843" s="99"/>
      <c r="F1843" s="101"/>
      <c r="L1843" s="99"/>
      <c r="P1843" s="99"/>
    </row>
    <row r="1844" spans="2:16">
      <c r="B1844" s="99"/>
      <c r="F1844" s="101"/>
      <c r="L1844" s="99"/>
      <c r="P1844" s="99"/>
    </row>
    <row r="1845" spans="2:16">
      <c r="B1845" s="99"/>
      <c r="F1845" s="101"/>
      <c r="L1845" s="99"/>
      <c r="P1845" s="99"/>
    </row>
    <row r="1846" spans="2:16">
      <c r="B1846" s="99"/>
      <c r="F1846" s="101"/>
      <c r="L1846" s="99"/>
      <c r="P1846" s="99"/>
    </row>
    <row r="1847" spans="2:16">
      <c r="B1847" s="99"/>
      <c r="F1847" s="101"/>
      <c r="L1847" s="99"/>
      <c r="P1847" s="99"/>
    </row>
    <row r="1848" spans="2:16">
      <c r="B1848" s="99"/>
      <c r="F1848" s="101"/>
      <c r="L1848" s="99"/>
      <c r="P1848" s="99"/>
    </row>
    <row r="1849" spans="2:16">
      <c r="B1849" s="99"/>
      <c r="F1849" s="101"/>
      <c r="L1849" s="99"/>
      <c r="P1849" s="99"/>
    </row>
    <row r="1850" spans="2:16">
      <c r="B1850" s="99"/>
      <c r="F1850" s="101"/>
      <c r="L1850" s="99"/>
      <c r="P1850" s="99"/>
    </row>
    <row r="1851" spans="2:16">
      <c r="B1851" s="99"/>
      <c r="F1851" s="101"/>
      <c r="L1851" s="99"/>
      <c r="P1851" s="99"/>
    </row>
    <row r="1852" spans="2:16">
      <c r="B1852" s="99"/>
      <c r="F1852" s="101"/>
      <c r="L1852" s="99"/>
      <c r="P1852" s="99"/>
    </row>
    <row r="1853" spans="2:16">
      <c r="B1853" s="99"/>
      <c r="F1853" s="101"/>
      <c r="L1853" s="99"/>
      <c r="P1853" s="99"/>
    </row>
    <row r="1854" spans="2:16">
      <c r="B1854" s="99"/>
      <c r="F1854" s="101"/>
      <c r="L1854" s="99"/>
      <c r="P1854" s="99"/>
    </row>
    <row r="1855" spans="2:16">
      <c r="B1855" s="99"/>
      <c r="F1855" s="101"/>
      <c r="L1855" s="99"/>
      <c r="P1855" s="99"/>
    </row>
    <row r="1856" spans="2:16">
      <c r="B1856" s="99"/>
      <c r="F1856" s="101"/>
      <c r="L1856" s="99"/>
      <c r="P1856" s="99"/>
    </row>
    <row r="1857" spans="2:16">
      <c r="B1857" s="99"/>
      <c r="F1857" s="101"/>
      <c r="L1857" s="99"/>
      <c r="P1857" s="99"/>
    </row>
    <row r="1858" spans="2:16">
      <c r="B1858" s="99"/>
      <c r="F1858" s="101"/>
      <c r="L1858" s="99"/>
      <c r="P1858" s="99"/>
    </row>
    <row r="1859" spans="2:16">
      <c r="B1859" s="99"/>
      <c r="F1859" s="101"/>
      <c r="L1859" s="99"/>
      <c r="P1859" s="99"/>
    </row>
    <row r="1860" spans="2:16">
      <c r="B1860" s="99"/>
      <c r="F1860" s="101"/>
      <c r="L1860" s="99"/>
      <c r="P1860" s="99"/>
    </row>
    <row r="1861" spans="2:16">
      <c r="B1861" s="99"/>
      <c r="F1861" s="101"/>
      <c r="L1861" s="99"/>
      <c r="P1861" s="99"/>
    </row>
    <row r="1862" spans="2:16">
      <c r="B1862" s="99"/>
      <c r="F1862" s="101"/>
      <c r="L1862" s="99"/>
      <c r="P1862" s="99"/>
    </row>
    <row r="1863" spans="2:16">
      <c r="B1863" s="99"/>
      <c r="F1863" s="101"/>
      <c r="L1863" s="99"/>
      <c r="P1863" s="99"/>
    </row>
    <row r="1864" spans="2:16">
      <c r="B1864" s="99"/>
      <c r="F1864" s="101"/>
      <c r="L1864" s="99"/>
      <c r="P1864" s="99"/>
    </row>
    <row r="1865" spans="2:16">
      <c r="B1865" s="99"/>
      <c r="F1865" s="101"/>
      <c r="L1865" s="99"/>
      <c r="P1865" s="99"/>
    </row>
    <row r="1866" spans="2:16">
      <c r="B1866" s="99"/>
      <c r="F1866" s="101"/>
      <c r="L1866" s="99"/>
      <c r="P1866" s="99"/>
    </row>
    <row r="1867" spans="2:16">
      <c r="B1867" s="99"/>
      <c r="F1867" s="101"/>
      <c r="L1867" s="99"/>
      <c r="P1867" s="99"/>
    </row>
    <row r="1868" spans="2:16">
      <c r="B1868" s="99"/>
      <c r="F1868" s="101"/>
      <c r="L1868" s="99"/>
      <c r="P1868" s="99"/>
    </row>
    <row r="1869" spans="2:16">
      <c r="B1869" s="99"/>
      <c r="F1869" s="101"/>
      <c r="L1869" s="99"/>
      <c r="P1869" s="99"/>
    </row>
    <row r="1870" spans="2:16">
      <c r="B1870" s="99"/>
      <c r="F1870" s="101"/>
      <c r="L1870" s="99"/>
      <c r="P1870" s="99"/>
    </row>
    <row r="1871" spans="2:16">
      <c r="B1871" s="99"/>
      <c r="F1871" s="101"/>
      <c r="L1871" s="99"/>
      <c r="P1871" s="99"/>
    </row>
    <row r="1872" spans="2:16">
      <c r="B1872" s="99"/>
      <c r="F1872" s="101"/>
      <c r="L1872" s="99"/>
      <c r="P1872" s="99"/>
    </row>
    <row r="1873" spans="2:16">
      <c r="B1873" s="99"/>
      <c r="F1873" s="101"/>
      <c r="L1873" s="99"/>
      <c r="P1873" s="99"/>
    </row>
    <row r="1874" spans="2:16">
      <c r="B1874" s="99"/>
      <c r="F1874" s="101"/>
      <c r="L1874" s="99"/>
      <c r="P1874" s="99"/>
    </row>
    <row r="1875" spans="2:16">
      <c r="B1875" s="99"/>
      <c r="F1875" s="101"/>
      <c r="L1875" s="99"/>
      <c r="P1875" s="99"/>
    </row>
    <row r="1876" spans="2:16">
      <c r="B1876" s="99"/>
      <c r="F1876" s="101"/>
      <c r="L1876" s="99"/>
      <c r="P1876" s="99"/>
    </row>
    <row r="1877" spans="2:16">
      <c r="B1877" s="99"/>
      <c r="F1877" s="101"/>
      <c r="L1877" s="99"/>
      <c r="P1877" s="99"/>
    </row>
    <row r="1878" spans="2:16">
      <c r="B1878" s="99"/>
      <c r="F1878" s="101"/>
      <c r="L1878" s="99"/>
      <c r="P1878" s="99"/>
    </row>
    <row r="1879" spans="2:16">
      <c r="B1879" s="99"/>
      <c r="F1879" s="101"/>
      <c r="L1879" s="99"/>
      <c r="P1879" s="99"/>
    </row>
    <row r="1880" spans="2:16">
      <c r="B1880" s="99"/>
      <c r="F1880" s="101"/>
      <c r="L1880" s="99"/>
      <c r="P1880" s="99"/>
    </row>
    <row r="1881" spans="2:16">
      <c r="B1881" s="99"/>
      <c r="F1881" s="101"/>
      <c r="L1881" s="99"/>
      <c r="P1881" s="99"/>
    </row>
    <row r="1882" spans="2:16">
      <c r="B1882" s="99"/>
      <c r="F1882" s="101"/>
      <c r="L1882" s="99"/>
      <c r="P1882" s="99"/>
    </row>
    <row r="1883" spans="2:16">
      <c r="B1883" s="99"/>
      <c r="F1883" s="101"/>
      <c r="L1883" s="99"/>
      <c r="P1883" s="99"/>
    </row>
    <row r="1884" spans="2:16">
      <c r="B1884" s="99"/>
      <c r="F1884" s="101"/>
      <c r="L1884" s="99"/>
      <c r="P1884" s="99"/>
    </row>
    <row r="1885" spans="2:16">
      <c r="B1885" s="99"/>
      <c r="F1885" s="101"/>
      <c r="L1885" s="99"/>
      <c r="P1885" s="99"/>
    </row>
    <row r="1886" spans="2:16">
      <c r="B1886" s="99"/>
      <c r="F1886" s="101"/>
      <c r="L1886" s="99"/>
      <c r="P1886" s="99"/>
    </row>
    <row r="1887" spans="2:16">
      <c r="B1887" s="99"/>
      <c r="F1887" s="101"/>
      <c r="L1887" s="99"/>
      <c r="P1887" s="99"/>
    </row>
    <row r="1888" spans="2:16">
      <c r="B1888" s="99"/>
      <c r="F1888" s="101"/>
      <c r="L1888" s="99"/>
      <c r="P1888" s="99"/>
    </row>
    <row r="1889" spans="2:16">
      <c r="B1889" s="99"/>
      <c r="F1889" s="101"/>
      <c r="L1889" s="99"/>
      <c r="P1889" s="99"/>
    </row>
    <row r="1890" spans="2:16">
      <c r="B1890" s="99"/>
      <c r="F1890" s="101"/>
      <c r="L1890" s="99"/>
      <c r="P1890" s="99"/>
    </row>
    <row r="1891" spans="2:16">
      <c r="B1891" s="99"/>
      <c r="F1891" s="101"/>
      <c r="L1891" s="99"/>
      <c r="P1891" s="99"/>
    </row>
    <row r="1892" spans="2:16">
      <c r="B1892" s="99"/>
      <c r="F1892" s="101"/>
      <c r="L1892" s="99"/>
      <c r="P1892" s="99"/>
    </row>
    <row r="1893" spans="2:16">
      <c r="B1893" s="99"/>
      <c r="F1893" s="101"/>
      <c r="L1893" s="99"/>
      <c r="P1893" s="99"/>
    </row>
    <row r="1894" spans="2:16">
      <c r="B1894" s="99"/>
      <c r="F1894" s="101"/>
      <c r="L1894" s="99"/>
      <c r="P1894" s="99"/>
    </row>
    <row r="1895" spans="2:16">
      <c r="B1895" s="99"/>
      <c r="F1895" s="101"/>
      <c r="L1895" s="99"/>
      <c r="P1895" s="99"/>
    </row>
    <row r="1896" spans="2:16">
      <c r="B1896" s="99"/>
      <c r="F1896" s="101"/>
      <c r="L1896" s="99"/>
      <c r="P1896" s="99"/>
    </row>
    <row r="1897" spans="2:16">
      <c r="B1897" s="99"/>
      <c r="F1897" s="101"/>
      <c r="L1897" s="99"/>
      <c r="P1897" s="99"/>
    </row>
    <row r="1898" spans="2:16">
      <c r="B1898" s="99"/>
      <c r="F1898" s="101"/>
      <c r="L1898" s="99"/>
      <c r="P1898" s="99"/>
    </row>
    <row r="1899" spans="2:16">
      <c r="B1899" s="99"/>
      <c r="F1899" s="101"/>
      <c r="L1899" s="99"/>
      <c r="P1899" s="99"/>
    </row>
    <row r="1900" spans="2:16">
      <c r="B1900" s="99"/>
      <c r="F1900" s="101"/>
      <c r="L1900" s="99"/>
      <c r="P1900" s="99"/>
    </row>
    <row r="1901" spans="2:16">
      <c r="B1901" s="99"/>
      <c r="F1901" s="101"/>
      <c r="L1901" s="99"/>
      <c r="P1901" s="99"/>
    </row>
    <row r="1902" spans="2:16">
      <c r="B1902" s="99"/>
      <c r="F1902" s="101"/>
      <c r="L1902" s="99"/>
      <c r="P1902" s="99"/>
    </row>
    <row r="1903" spans="2:16">
      <c r="B1903" s="99"/>
      <c r="F1903" s="101"/>
      <c r="L1903" s="99"/>
      <c r="P1903" s="99"/>
    </row>
    <row r="1904" spans="2:16">
      <c r="B1904" s="99"/>
      <c r="F1904" s="101"/>
      <c r="L1904" s="99"/>
      <c r="P1904" s="99"/>
    </row>
    <row r="1905" spans="2:16">
      <c r="B1905" s="99"/>
      <c r="F1905" s="101"/>
      <c r="L1905" s="99"/>
      <c r="P1905" s="99"/>
    </row>
    <row r="1906" spans="2:16">
      <c r="B1906" s="99"/>
      <c r="F1906" s="101"/>
      <c r="L1906" s="99"/>
      <c r="P1906" s="99"/>
    </row>
    <row r="1907" spans="2:16">
      <c r="B1907" s="99"/>
      <c r="F1907" s="101"/>
      <c r="L1907" s="99"/>
      <c r="P1907" s="99"/>
    </row>
    <row r="1908" spans="2:16">
      <c r="B1908" s="99"/>
      <c r="F1908" s="101"/>
      <c r="L1908" s="99"/>
      <c r="P1908" s="99"/>
    </row>
    <row r="1909" spans="2:16">
      <c r="B1909" s="99"/>
      <c r="F1909" s="101"/>
      <c r="L1909" s="99"/>
      <c r="P1909" s="99"/>
    </row>
    <row r="1910" spans="2:16">
      <c r="B1910" s="99"/>
      <c r="F1910" s="101"/>
      <c r="L1910" s="99"/>
      <c r="P1910" s="99"/>
    </row>
    <row r="1911" spans="2:16">
      <c r="B1911" s="99"/>
      <c r="F1911" s="101"/>
      <c r="L1911" s="99"/>
      <c r="P1911" s="99"/>
    </row>
    <row r="1912" spans="2:16">
      <c r="B1912" s="99"/>
      <c r="F1912" s="101"/>
      <c r="L1912" s="99"/>
      <c r="P1912" s="99"/>
    </row>
    <row r="1913" spans="2:16">
      <c r="B1913" s="99"/>
      <c r="F1913" s="101"/>
      <c r="L1913" s="99"/>
      <c r="P1913" s="99"/>
    </row>
    <row r="1914" spans="2:16">
      <c r="B1914" s="99"/>
      <c r="F1914" s="101"/>
      <c r="L1914" s="99"/>
      <c r="P1914" s="99"/>
    </row>
    <row r="1915" spans="2:16">
      <c r="B1915" s="99"/>
      <c r="F1915" s="101"/>
      <c r="L1915" s="99"/>
      <c r="P1915" s="99"/>
    </row>
    <row r="1916" spans="2:16">
      <c r="B1916" s="99"/>
      <c r="F1916" s="101"/>
      <c r="L1916" s="99"/>
      <c r="P1916" s="99"/>
    </row>
    <row r="1917" spans="2:16">
      <c r="B1917" s="99"/>
      <c r="F1917" s="101"/>
      <c r="L1917" s="99"/>
      <c r="P1917" s="99"/>
    </row>
    <row r="1918" spans="2:16">
      <c r="B1918" s="99"/>
      <c r="F1918" s="101"/>
      <c r="L1918" s="99"/>
      <c r="P1918" s="99"/>
    </row>
    <row r="1919" spans="2:16">
      <c r="B1919" s="99"/>
      <c r="F1919" s="101"/>
      <c r="L1919" s="99"/>
      <c r="P1919" s="99"/>
    </row>
    <row r="1920" spans="2:16">
      <c r="B1920" s="99"/>
      <c r="F1920" s="101"/>
      <c r="L1920" s="99"/>
      <c r="P1920" s="99"/>
    </row>
    <row r="1921" spans="2:16">
      <c r="B1921" s="99"/>
      <c r="F1921" s="101"/>
      <c r="L1921" s="99"/>
      <c r="P1921" s="99"/>
    </row>
    <row r="1922" spans="2:16">
      <c r="B1922" s="99"/>
      <c r="F1922" s="101"/>
      <c r="L1922" s="99"/>
      <c r="P1922" s="99"/>
    </row>
    <row r="1923" spans="2:16">
      <c r="B1923" s="99"/>
      <c r="F1923" s="101"/>
      <c r="L1923" s="99"/>
      <c r="P1923" s="99"/>
    </row>
    <row r="1924" spans="2:16">
      <c r="B1924" s="99"/>
      <c r="F1924" s="101"/>
      <c r="L1924" s="99"/>
      <c r="P1924" s="99"/>
    </row>
    <row r="1925" spans="2:16">
      <c r="B1925" s="99"/>
      <c r="F1925" s="101"/>
      <c r="L1925" s="99"/>
      <c r="P1925" s="99"/>
    </row>
    <row r="1926" spans="2:16">
      <c r="B1926" s="99"/>
      <c r="F1926" s="101"/>
      <c r="L1926" s="99"/>
      <c r="P1926" s="99"/>
    </row>
    <row r="1927" spans="2:16">
      <c r="B1927" s="99"/>
      <c r="F1927" s="101"/>
      <c r="L1927" s="99"/>
      <c r="P1927" s="99"/>
    </row>
    <row r="1928" spans="2:16">
      <c r="B1928" s="99"/>
      <c r="F1928" s="101"/>
      <c r="L1928" s="99"/>
      <c r="P1928" s="99"/>
    </row>
    <row r="1929" spans="2:16">
      <c r="B1929" s="99"/>
      <c r="F1929" s="101"/>
      <c r="L1929" s="99"/>
      <c r="P1929" s="99"/>
    </row>
    <row r="1930" spans="2:16">
      <c r="B1930" s="99"/>
      <c r="F1930" s="101"/>
      <c r="L1930" s="99"/>
      <c r="P1930" s="99"/>
    </row>
    <row r="1931" spans="2:16">
      <c r="B1931" s="99"/>
      <c r="F1931" s="101"/>
      <c r="L1931" s="99"/>
      <c r="P1931" s="99"/>
    </row>
    <row r="1932" spans="2:16">
      <c r="B1932" s="99"/>
      <c r="F1932" s="101"/>
      <c r="L1932" s="99"/>
      <c r="P1932" s="99"/>
    </row>
    <row r="1933" spans="2:16">
      <c r="B1933" s="99"/>
      <c r="F1933" s="101"/>
      <c r="L1933" s="99"/>
      <c r="P1933" s="99"/>
    </row>
    <row r="1934" spans="2:16">
      <c r="B1934" s="99"/>
      <c r="F1934" s="101"/>
      <c r="L1934" s="99"/>
      <c r="P1934" s="99"/>
    </row>
    <row r="1935" spans="2:16">
      <c r="B1935" s="99"/>
      <c r="F1935" s="101"/>
      <c r="L1935" s="99"/>
      <c r="P1935" s="99"/>
    </row>
    <row r="1936" spans="2:16">
      <c r="B1936" s="99"/>
      <c r="F1936" s="101"/>
      <c r="L1936" s="99"/>
      <c r="P1936" s="99"/>
    </row>
    <row r="1937" spans="2:16">
      <c r="B1937" s="99"/>
      <c r="F1937" s="101"/>
      <c r="L1937" s="99"/>
      <c r="P1937" s="99"/>
    </row>
    <row r="1938" spans="2:16">
      <c r="B1938" s="99"/>
      <c r="F1938" s="101"/>
      <c r="L1938" s="99"/>
      <c r="P1938" s="99"/>
    </row>
    <row r="1939" spans="2:16">
      <c r="B1939" s="99"/>
      <c r="F1939" s="101"/>
      <c r="L1939" s="99"/>
      <c r="P1939" s="99"/>
    </row>
    <row r="1940" spans="2:16">
      <c r="B1940" s="99"/>
      <c r="F1940" s="101"/>
      <c r="L1940" s="99"/>
      <c r="P1940" s="99"/>
    </row>
    <row r="1941" spans="2:16">
      <c r="B1941" s="99"/>
      <c r="F1941" s="101"/>
      <c r="L1941" s="99"/>
      <c r="P1941" s="99"/>
    </row>
    <row r="1942" spans="2:16">
      <c r="B1942" s="99"/>
      <c r="F1942" s="101"/>
      <c r="L1942" s="99"/>
      <c r="P1942" s="99"/>
    </row>
    <row r="1943" spans="2:16">
      <c r="B1943" s="99"/>
      <c r="F1943" s="101"/>
      <c r="L1943" s="99"/>
      <c r="P1943" s="99"/>
    </row>
    <row r="1944" spans="2:16">
      <c r="B1944" s="99"/>
      <c r="F1944" s="101"/>
      <c r="L1944" s="99"/>
      <c r="P1944" s="99"/>
    </row>
    <row r="1945" spans="2:16">
      <c r="B1945" s="99"/>
      <c r="F1945" s="101"/>
      <c r="L1945" s="99"/>
      <c r="P1945" s="99"/>
    </row>
    <row r="1946" spans="2:16">
      <c r="B1946" s="99"/>
      <c r="F1946" s="101"/>
      <c r="L1946" s="99"/>
      <c r="P1946" s="99"/>
    </row>
    <row r="1947" spans="2:16">
      <c r="B1947" s="99"/>
      <c r="F1947" s="101"/>
      <c r="L1947" s="99"/>
      <c r="P1947" s="99"/>
    </row>
    <row r="1948" spans="2:16">
      <c r="B1948" s="99"/>
      <c r="F1948" s="101"/>
      <c r="L1948" s="99"/>
      <c r="P1948" s="99"/>
    </row>
    <row r="1949" spans="2:16">
      <c r="B1949" s="99"/>
      <c r="F1949" s="101"/>
      <c r="L1949" s="99"/>
      <c r="P1949" s="99"/>
    </row>
    <row r="1950" spans="2:16">
      <c r="B1950" s="99"/>
      <c r="F1950" s="101"/>
      <c r="L1950" s="99"/>
      <c r="P1950" s="99"/>
    </row>
    <row r="1951" spans="2:16">
      <c r="B1951" s="99"/>
      <c r="F1951" s="101"/>
      <c r="L1951" s="99"/>
      <c r="P1951" s="99"/>
    </row>
    <row r="1952" spans="2:16">
      <c r="B1952" s="99"/>
      <c r="F1952" s="101"/>
      <c r="L1952" s="99"/>
      <c r="P1952" s="99"/>
    </row>
    <row r="1953" spans="2:16">
      <c r="B1953" s="99"/>
      <c r="F1953" s="101"/>
      <c r="L1953" s="99"/>
      <c r="P1953" s="99"/>
    </row>
    <row r="1954" spans="2:16">
      <c r="B1954" s="99"/>
      <c r="F1954" s="101"/>
      <c r="L1954" s="99"/>
      <c r="P1954" s="99"/>
    </row>
    <row r="1955" spans="2:16">
      <c r="B1955" s="99"/>
      <c r="F1955" s="101"/>
      <c r="L1955" s="99"/>
      <c r="P1955" s="99"/>
    </row>
    <row r="1956" spans="2:16">
      <c r="B1956" s="99"/>
      <c r="F1956" s="101"/>
      <c r="L1956" s="99"/>
      <c r="P1956" s="99"/>
    </row>
    <row r="1957" spans="2:16">
      <c r="B1957" s="99"/>
      <c r="F1957" s="101"/>
      <c r="L1957" s="99"/>
      <c r="P1957" s="99"/>
    </row>
    <row r="1958" spans="2:16">
      <c r="B1958" s="99"/>
      <c r="F1958" s="101"/>
      <c r="L1958" s="99"/>
      <c r="P1958" s="99"/>
    </row>
    <row r="1959" spans="2:16">
      <c r="B1959" s="99"/>
      <c r="F1959" s="101"/>
      <c r="L1959" s="99"/>
      <c r="P1959" s="99"/>
    </row>
    <row r="1960" spans="2:16">
      <c r="B1960" s="99"/>
      <c r="F1960" s="101"/>
      <c r="L1960" s="99"/>
      <c r="P1960" s="99"/>
    </row>
    <row r="1961" spans="2:16">
      <c r="B1961" s="99"/>
      <c r="F1961" s="101"/>
      <c r="L1961" s="99"/>
      <c r="P1961" s="99"/>
    </row>
    <row r="1962" spans="2:16">
      <c r="B1962" s="99"/>
      <c r="F1962" s="101"/>
      <c r="L1962" s="99"/>
      <c r="P1962" s="99"/>
    </row>
    <row r="1963" spans="2:16">
      <c r="B1963" s="99"/>
      <c r="F1963" s="101"/>
      <c r="L1963" s="99"/>
      <c r="P1963" s="99"/>
    </row>
    <row r="1964" spans="2:16">
      <c r="B1964" s="99"/>
      <c r="F1964" s="101"/>
      <c r="L1964" s="99"/>
      <c r="P1964" s="99"/>
    </row>
    <row r="1965" spans="2:16">
      <c r="B1965" s="99"/>
      <c r="F1965" s="101"/>
      <c r="L1965" s="99"/>
      <c r="P1965" s="99"/>
    </row>
    <row r="1966" spans="2:16">
      <c r="B1966" s="99"/>
      <c r="F1966" s="101"/>
      <c r="L1966" s="99"/>
      <c r="P1966" s="99"/>
    </row>
    <row r="1967" spans="2:16">
      <c r="B1967" s="99"/>
      <c r="F1967" s="101"/>
      <c r="L1967" s="99"/>
      <c r="P1967" s="99"/>
    </row>
    <row r="1968" spans="2:16">
      <c r="B1968" s="99"/>
      <c r="F1968" s="101"/>
      <c r="L1968" s="99"/>
      <c r="P1968" s="99"/>
    </row>
    <row r="1969" spans="2:16">
      <c r="B1969" s="99"/>
      <c r="F1969" s="101"/>
      <c r="L1969" s="99"/>
      <c r="P1969" s="99"/>
    </row>
    <row r="1970" spans="2:16">
      <c r="B1970" s="99"/>
      <c r="F1970" s="101"/>
      <c r="L1970" s="99"/>
      <c r="P1970" s="99"/>
    </row>
    <row r="1971" spans="2:16">
      <c r="B1971" s="99"/>
      <c r="F1971" s="101"/>
      <c r="L1971" s="99"/>
      <c r="P1971" s="99"/>
    </row>
    <row r="1972" spans="2:16">
      <c r="B1972" s="99"/>
      <c r="F1972" s="101"/>
      <c r="L1972" s="99"/>
      <c r="P1972" s="99"/>
    </row>
    <row r="1973" spans="2:16">
      <c r="B1973" s="99"/>
      <c r="F1973" s="101"/>
      <c r="L1973" s="99"/>
      <c r="P1973" s="99"/>
    </row>
    <row r="1974" spans="2:16">
      <c r="B1974" s="99"/>
      <c r="F1974" s="101"/>
      <c r="L1974" s="99"/>
      <c r="P1974" s="99"/>
    </row>
    <row r="1975" spans="2:16">
      <c r="B1975" s="99"/>
      <c r="F1975" s="101"/>
      <c r="L1975" s="99"/>
      <c r="P1975" s="99"/>
    </row>
    <row r="1976" spans="2:16">
      <c r="B1976" s="99"/>
      <c r="F1976" s="101"/>
      <c r="L1976" s="99"/>
      <c r="P1976" s="99"/>
    </row>
    <row r="1977" spans="2:16">
      <c r="B1977" s="99"/>
      <c r="F1977" s="101"/>
      <c r="L1977" s="99"/>
      <c r="P1977" s="99"/>
    </row>
    <row r="1978" spans="2:16">
      <c r="B1978" s="99"/>
      <c r="F1978" s="101"/>
      <c r="L1978" s="99"/>
      <c r="P1978" s="99"/>
    </row>
    <row r="1979" spans="2:16">
      <c r="B1979" s="99"/>
      <c r="F1979" s="101"/>
      <c r="L1979" s="99"/>
      <c r="P1979" s="99"/>
    </row>
    <row r="1980" spans="2:16">
      <c r="B1980" s="99"/>
      <c r="F1980" s="101"/>
      <c r="L1980" s="99"/>
      <c r="P1980" s="99"/>
    </row>
    <row r="1981" spans="2:16">
      <c r="B1981" s="99"/>
      <c r="F1981" s="101"/>
      <c r="L1981" s="99"/>
      <c r="P1981" s="99"/>
    </row>
    <row r="1982" spans="2:16">
      <c r="B1982" s="99"/>
      <c r="F1982" s="101"/>
      <c r="L1982" s="99"/>
      <c r="P1982" s="99"/>
    </row>
    <row r="1983" spans="2:16">
      <c r="B1983" s="99"/>
      <c r="F1983" s="101"/>
      <c r="L1983" s="99"/>
      <c r="P1983" s="99"/>
    </row>
    <row r="1984" spans="2:16">
      <c r="B1984" s="99"/>
      <c r="F1984" s="101"/>
      <c r="L1984" s="99"/>
      <c r="P1984" s="99"/>
    </row>
    <row r="1985" spans="2:16">
      <c r="B1985" s="99"/>
      <c r="F1985" s="101"/>
      <c r="L1985" s="99"/>
      <c r="P1985" s="99"/>
    </row>
    <row r="1986" spans="2:16">
      <c r="B1986" s="99"/>
      <c r="F1986" s="101"/>
      <c r="L1986" s="99"/>
      <c r="P1986" s="99"/>
    </row>
    <row r="1987" spans="2:16">
      <c r="B1987" s="99"/>
      <c r="F1987" s="101"/>
      <c r="L1987" s="99"/>
      <c r="P1987" s="99"/>
    </row>
    <row r="1988" spans="2:16">
      <c r="B1988" s="99"/>
      <c r="F1988" s="101"/>
      <c r="L1988" s="99"/>
      <c r="P1988" s="99"/>
    </row>
    <row r="1989" spans="2:16">
      <c r="B1989" s="99"/>
      <c r="F1989" s="101"/>
      <c r="L1989" s="99"/>
      <c r="P1989" s="99"/>
    </row>
    <row r="1990" spans="2:16">
      <c r="B1990" s="99"/>
      <c r="F1990" s="101"/>
      <c r="L1990" s="99"/>
      <c r="P1990" s="99"/>
    </row>
    <row r="1991" spans="2:16">
      <c r="B1991" s="99"/>
      <c r="F1991" s="101"/>
      <c r="L1991" s="99"/>
      <c r="P1991" s="99"/>
    </row>
    <row r="1992" spans="2:16">
      <c r="B1992" s="99"/>
      <c r="F1992" s="101"/>
      <c r="L1992" s="99"/>
      <c r="P1992" s="99"/>
    </row>
    <row r="1993" spans="2:16">
      <c r="B1993" s="99"/>
      <c r="F1993" s="101"/>
      <c r="L1993" s="99"/>
      <c r="P1993" s="99"/>
    </row>
    <row r="1994" spans="2:16">
      <c r="B1994" s="99"/>
      <c r="F1994" s="101"/>
      <c r="L1994" s="99"/>
      <c r="P1994" s="99"/>
    </row>
    <row r="1995" spans="2:16">
      <c r="B1995" s="99"/>
      <c r="F1995" s="101"/>
      <c r="L1995" s="99"/>
      <c r="P1995" s="99"/>
    </row>
    <row r="1996" spans="2:16">
      <c r="B1996" s="99"/>
      <c r="F1996" s="101"/>
      <c r="L1996" s="99"/>
      <c r="P1996" s="99"/>
    </row>
    <row r="1997" spans="2:16">
      <c r="B1997" s="99"/>
      <c r="F1997" s="101"/>
      <c r="L1997" s="99"/>
      <c r="P1997" s="99"/>
    </row>
    <row r="1998" spans="2:16">
      <c r="B1998" s="99"/>
      <c r="F1998" s="101"/>
      <c r="L1998" s="99"/>
      <c r="P1998" s="99"/>
    </row>
    <row r="1999" spans="2:16">
      <c r="B1999" s="99"/>
      <c r="F1999" s="101"/>
      <c r="L1999" s="99"/>
      <c r="P1999" s="99"/>
    </row>
    <row r="2000" spans="2:16">
      <c r="B2000" s="99"/>
      <c r="F2000" s="101"/>
      <c r="L2000" s="99"/>
      <c r="P2000" s="99"/>
    </row>
    <row r="2001" spans="2:16">
      <c r="B2001" s="99"/>
      <c r="F2001" s="101"/>
      <c r="L2001" s="99"/>
      <c r="P2001" s="99"/>
    </row>
    <row r="2002" spans="2:16">
      <c r="B2002" s="99"/>
      <c r="F2002" s="101"/>
      <c r="L2002" s="99"/>
      <c r="P2002" s="99"/>
    </row>
    <row r="2003" spans="2:16">
      <c r="B2003" s="99"/>
      <c r="F2003" s="101"/>
      <c r="L2003" s="99"/>
      <c r="P2003" s="99"/>
    </row>
    <row r="2004" spans="2:16">
      <c r="B2004" s="99"/>
      <c r="F2004" s="101"/>
      <c r="L2004" s="99"/>
      <c r="P2004" s="99"/>
    </row>
    <row r="2005" spans="2:16">
      <c r="B2005" s="99"/>
      <c r="F2005" s="101"/>
      <c r="L2005" s="99"/>
      <c r="P2005" s="99"/>
    </row>
    <row r="2006" spans="2:16">
      <c r="B2006" s="99"/>
      <c r="F2006" s="101"/>
      <c r="L2006" s="99"/>
      <c r="P2006" s="99"/>
    </row>
    <row r="2007" spans="2:16">
      <c r="B2007" s="99"/>
      <c r="F2007" s="101"/>
      <c r="L2007" s="99"/>
      <c r="P2007" s="99"/>
    </row>
    <row r="2008" spans="2:16">
      <c r="B2008" s="99"/>
      <c r="F2008" s="101"/>
      <c r="L2008" s="99"/>
      <c r="P2008" s="99"/>
    </row>
    <row r="2009" spans="2:16">
      <c r="B2009" s="99"/>
      <c r="F2009" s="101"/>
      <c r="L2009" s="99"/>
      <c r="P2009" s="99"/>
    </row>
    <row r="2010" spans="2:16">
      <c r="B2010" s="99"/>
      <c r="F2010" s="101"/>
      <c r="L2010" s="99"/>
      <c r="P2010" s="99"/>
    </row>
    <row r="2011" spans="2:16">
      <c r="B2011" s="99"/>
      <c r="F2011" s="101"/>
      <c r="L2011" s="99"/>
      <c r="P2011" s="99"/>
    </row>
    <row r="2012" spans="2:16">
      <c r="B2012" s="99"/>
      <c r="F2012" s="101"/>
      <c r="L2012" s="99"/>
      <c r="P2012" s="99"/>
    </row>
    <row r="2013" spans="2:16">
      <c r="B2013" s="99"/>
      <c r="F2013" s="101"/>
      <c r="L2013" s="99"/>
      <c r="P2013" s="99"/>
    </row>
    <row r="2014" spans="2:16">
      <c r="B2014" s="99"/>
      <c r="F2014" s="101"/>
      <c r="L2014" s="99"/>
      <c r="P2014" s="99"/>
    </row>
    <row r="2015" spans="2:16">
      <c r="B2015" s="99"/>
      <c r="F2015" s="101"/>
      <c r="L2015" s="99"/>
      <c r="P2015" s="99"/>
    </row>
    <row r="2016" spans="2:16">
      <c r="B2016" s="99"/>
      <c r="F2016" s="101"/>
      <c r="L2016" s="99"/>
      <c r="P2016" s="99"/>
    </row>
    <row r="2017" spans="2:16">
      <c r="B2017" s="99"/>
      <c r="F2017" s="101"/>
      <c r="L2017" s="99"/>
      <c r="P2017" s="99"/>
    </row>
    <row r="2018" spans="2:16">
      <c r="B2018" s="99"/>
      <c r="F2018" s="101"/>
      <c r="L2018" s="99"/>
      <c r="P2018" s="99"/>
    </row>
    <row r="2019" spans="2:16">
      <c r="B2019" s="99"/>
      <c r="F2019" s="101"/>
      <c r="L2019" s="99"/>
      <c r="P2019" s="99"/>
    </row>
    <row r="2020" spans="2:16">
      <c r="B2020" s="99"/>
      <c r="F2020" s="101"/>
      <c r="L2020" s="99"/>
      <c r="P2020" s="99"/>
    </row>
    <row r="2021" spans="2:16">
      <c r="B2021" s="99"/>
      <c r="F2021" s="101"/>
      <c r="L2021" s="99"/>
      <c r="P2021" s="99"/>
    </row>
    <row r="2022" spans="2:16">
      <c r="B2022" s="99"/>
      <c r="F2022" s="101"/>
      <c r="L2022" s="99"/>
      <c r="P2022" s="99"/>
    </row>
    <row r="2023" spans="2:16">
      <c r="B2023" s="99"/>
      <c r="F2023" s="101"/>
      <c r="L2023" s="99"/>
      <c r="P2023" s="99"/>
    </row>
    <row r="2024" spans="2:16">
      <c r="B2024" s="99"/>
      <c r="F2024" s="101"/>
      <c r="L2024" s="99"/>
      <c r="P2024" s="99"/>
    </row>
    <row r="2025" spans="2:16">
      <c r="B2025" s="99"/>
      <c r="F2025" s="101"/>
      <c r="L2025" s="99"/>
      <c r="P2025" s="99"/>
    </row>
    <row r="2026" spans="2:16">
      <c r="B2026" s="99"/>
      <c r="F2026" s="101"/>
      <c r="L2026" s="99"/>
      <c r="P2026" s="99"/>
    </row>
    <row r="2027" spans="2:16">
      <c r="B2027" s="99"/>
      <c r="F2027" s="101"/>
      <c r="L2027" s="99"/>
      <c r="P2027" s="99"/>
    </row>
    <row r="2028" spans="2:16">
      <c r="B2028" s="99"/>
      <c r="F2028" s="101"/>
      <c r="L2028" s="99"/>
      <c r="P2028" s="99"/>
    </row>
    <row r="2029" spans="2:16">
      <c r="B2029" s="99"/>
      <c r="F2029" s="101"/>
      <c r="L2029" s="99"/>
      <c r="P2029" s="99"/>
    </row>
    <row r="2030" spans="2:16">
      <c r="B2030" s="99"/>
      <c r="F2030" s="101"/>
      <c r="L2030" s="99"/>
      <c r="P2030" s="99"/>
    </row>
    <row r="2031" spans="2:16">
      <c r="B2031" s="99"/>
      <c r="F2031" s="101"/>
      <c r="L2031" s="99"/>
      <c r="P2031" s="99"/>
    </row>
    <row r="2032" spans="2:16">
      <c r="B2032" s="99"/>
      <c r="F2032" s="101"/>
      <c r="L2032" s="99"/>
      <c r="P2032" s="99"/>
    </row>
    <row r="2033" spans="2:16">
      <c r="B2033" s="99"/>
      <c r="F2033" s="101"/>
      <c r="L2033" s="99"/>
      <c r="P2033" s="99"/>
    </row>
    <row r="2034" spans="2:16">
      <c r="B2034" s="99"/>
      <c r="F2034" s="101"/>
      <c r="L2034" s="99"/>
      <c r="P2034" s="99"/>
    </row>
    <row r="2035" spans="2:16">
      <c r="B2035" s="99"/>
      <c r="F2035" s="101"/>
      <c r="L2035" s="99"/>
      <c r="P2035" s="99"/>
    </row>
    <row r="2036" spans="2:16">
      <c r="B2036" s="99"/>
      <c r="F2036" s="101"/>
      <c r="L2036" s="99"/>
      <c r="P2036" s="99"/>
    </row>
    <row r="2037" spans="2:16">
      <c r="B2037" s="99"/>
      <c r="F2037" s="101"/>
      <c r="L2037" s="99"/>
      <c r="P2037" s="99"/>
    </row>
    <row r="2038" spans="2:16">
      <c r="B2038" s="99"/>
      <c r="F2038" s="101"/>
      <c r="L2038" s="99"/>
      <c r="P2038" s="99"/>
    </row>
    <row r="2039" spans="2:16">
      <c r="B2039" s="99"/>
      <c r="F2039" s="101"/>
      <c r="L2039" s="99"/>
      <c r="P2039" s="99"/>
    </row>
    <row r="2040" spans="2:16">
      <c r="B2040" s="99"/>
      <c r="F2040" s="101"/>
      <c r="L2040" s="99"/>
      <c r="P2040" s="99"/>
    </row>
    <row r="2041" spans="2:16">
      <c r="B2041" s="99"/>
      <c r="F2041" s="101"/>
      <c r="L2041" s="99"/>
      <c r="P2041" s="99"/>
    </row>
    <row r="2042" spans="2:16">
      <c r="B2042" s="99"/>
      <c r="F2042" s="101"/>
      <c r="L2042" s="99"/>
      <c r="P2042" s="99"/>
    </row>
    <row r="2043" spans="2:16">
      <c r="B2043" s="99"/>
      <c r="F2043" s="101"/>
      <c r="L2043" s="99"/>
      <c r="P2043" s="99"/>
    </row>
    <row r="2044" spans="2:16">
      <c r="B2044" s="99"/>
      <c r="F2044" s="101"/>
      <c r="L2044" s="99"/>
      <c r="P2044" s="99"/>
    </row>
    <row r="2045" spans="2:16">
      <c r="B2045" s="99"/>
      <c r="F2045" s="101"/>
      <c r="L2045" s="99"/>
      <c r="P2045" s="99"/>
    </row>
    <row r="2046" spans="2:16">
      <c r="B2046" s="99"/>
      <c r="F2046" s="101"/>
      <c r="L2046" s="99"/>
      <c r="P2046" s="99"/>
    </row>
    <row r="2047" spans="2:16">
      <c r="B2047" s="99"/>
      <c r="F2047" s="101"/>
      <c r="L2047" s="99"/>
      <c r="P2047" s="99"/>
    </row>
    <row r="2048" spans="2:16">
      <c r="B2048" s="99"/>
      <c r="F2048" s="101"/>
      <c r="L2048" s="99"/>
      <c r="P2048" s="99"/>
    </row>
    <row r="2049" spans="2:16">
      <c r="B2049" s="99"/>
      <c r="F2049" s="101"/>
      <c r="L2049" s="99"/>
      <c r="P2049" s="99"/>
    </row>
    <row r="2050" spans="2:16">
      <c r="B2050" s="99"/>
      <c r="F2050" s="101"/>
      <c r="L2050" s="99"/>
      <c r="P2050" s="99"/>
    </row>
    <row r="2051" spans="2:16">
      <c r="B2051" s="99"/>
      <c r="F2051" s="101"/>
      <c r="L2051" s="99"/>
      <c r="P2051" s="99"/>
    </row>
    <row r="2052" spans="2:16">
      <c r="B2052" s="99"/>
      <c r="F2052" s="101"/>
      <c r="L2052" s="99"/>
      <c r="P2052" s="99"/>
    </row>
    <row r="2053" spans="2:16">
      <c r="B2053" s="99"/>
      <c r="F2053" s="101"/>
      <c r="L2053" s="99"/>
      <c r="P2053" s="99"/>
    </row>
    <row r="2054" spans="2:16">
      <c r="B2054" s="99"/>
      <c r="F2054" s="101"/>
      <c r="L2054" s="99"/>
      <c r="P2054" s="99"/>
    </row>
    <row r="2055" spans="2:16">
      <c r="B2055" s="99"/>
      <c r="F2055" s="101"/>
      <c r="L2055" s="99"/>
      <c r="P2055" s="99"/>
    </row>
    <row r="2056" spans="2:16">
      <c r="B2056" s="99"/>
      <c r="F2056" s="101"/>
      <c r="L2056" s="99"/>
      <c r="P2056" s="99"/>
    </row>
    <row r="2057" spans="2:16">
      <c r="B2057" s="99"/>
      <c r="F2057" s="101"/>
      <c r="L2057" s="99"/>
      <c r="P2057" s="99"/>
    </row>
    <row r="2058" spans="2:16">
      <c r="B2058" s="99"/>
      <c r="F2058" s="101"/>
      <c r="L2058" s="99"/>
      <c r="P2058" s="99"/>
    </row>
    <row r="2059" spans="2:16">
      <c r="B2059" s="99"/>
      <c r="F2059" s="101"/>
      <c r="L2059" s="99"/>
      <c r="P2059" s="99"/>
    </row>
    <row r="2060" spans="2:16">
      <c r="B2060" s="99"/>
      <c r="F2060" s="101"/>
      <c r="L2060" s="99"/>
      <c r="P2060" s="99"/>
    </row>
    <row r="2061" spans="2:16">
      <c r="B2061" s="99"/>
      <c r="F2061" s="101"/>
      <c r="L2061" s="99"/>
      <c r="P2061" s="99"/>
    </row>
    <row r="2062" spans="2:16">
      <c r="B2062" s="99"/>
      <c r="F2062" s="101"/>
      <c r="L2062" s="99"/>
      <c r="P2062" s="99"/>
    </row>
    <row r="2063" spans="2:16">
      <c r="B2063" s="99"/>
      <c r="F2063" s="101"/>
      <c r="L2063" s="99"/>
      <c r="P2063" s="99"/>
    </row>
    <row r="2064" spans="2:16">
      <c r="B2064" s="99"/>
      <c r="F2064" s="101"/>
      <c r="L2064" s="99"/>
      <c r="P2064" s="99"/>
    </row>
    <row r="2065" spans="2:16">
      <c r="B2065" s="99"/>
      <c r="F2065" s="101"/>
      <c r="L2065" s="99"/>
      <c r="P2065" s="99"/>
    </row>
    <row r="2066" spans="2:16">
      <c r="B2066" s="99"/>
      <c r="F2066" s="101"/>
      <c r="L2066" s="99"/>
      <c r="P2066" s="99"/>
    </row>
    <row r="2067" spans="2:16">
      <c r="B2067" s="99"/>
      <c r="F2067" s="101"/>
      <c r="L2067" s="99"/>
      <c r="P2067" s="99"/>
    </row>
    <row r="2068" spans="2:16">
      <c r="B2068" s="99"/>
      <c r="F2068" s="101"/>
      <c r="L2068" s="99"/>
      <c r="P2068" s="99"/>
    </row>
    <row r="2069" spans="2:16">
      <c r="B2069" s="99"/>
      <c r="F2069" s="101"/>
      <c r="L2069" s="99"/>
      <c r="P2069" s="99"/>
    </row>
    <row r="2070" spans="2:16">
      <c r="B2070" s="99"/>
      <c r="F2070" s="101"/>
      <c r="L2070" s="99"/>
      <c r="P2070" s="99"/>
    </row>
    <row r="2071" spans="2:16">
      <c r="B2071" s="99"/>
      <c r="F2071" s="101"/>
      <c r="L2071" s="99"/>
      <c r="P2071" s="99"/>
    </row>
    <row r="2072" spans="2:16">
      <c r="B2072" s="99"/>
      <c r="F2072" s="101"/>
      <c r="L2072" s="99"/>
      <c r="P2072" s="99"/>
    </row>
    <row r="2073" spans="2:16">
      <c r="B2073" s="99"/>
      <c r="F2073" s="101"/>
      <c r="L2073" s="99"/>
      <c r="P2073" s="99"/>
    </row>
    <row r="2074" spans="2:16">
      <c r="B2074" s="99"/>
      <c r="F2074" s="101"/>
      <c r="L2074" s="99"/>
      <c r="P2074" s="99"/>
    </row>
    <row r="2075" spans="2:16">
      <c r="B2075" s="99"/>
      <c r="F2075" s="101"/>
      <c r="L2075" s="99"/>
      <c r="P2075" s="99"/>
    </row>
    <row r="2076" spans="2:16">
      <c r="B2076" s="99"/>
      <c r="F2076" s="101"/>
      <c r="L2076" s="99"/>
      <c r="P2076" s="99"/>
    </row>
    <row r="2077" spans="2:16">
      <c r="B2077" s="99"/>
      <c r="F2077" s="101"/>
      <c r="L2077" s="99"/>
      <c r="P2077" s="99"/>
    </row>
    <row r="2078" spans="2:16">
      <c r="B2078" s="99"/>
      <c r="F2078" s="101"/>
      <c r="L2078" s="99"/>
      <c r="P2078" s="99"/>
    </row>
    <row r="2079" spans="2:16">
      <c r="B2079" s="99"/>
      <c r="F2079" s="101"/>
      <c r="L2079" s="99"/>
      <c r="P2079" s="99"/>
    </row>
    <row r="2080" spans="2:16">
      <c r="B2080" s="99"/>
      <c r="F2080" s="101"/>
      <c r="L2080" s="99"/>
      <c r="P2080" s="99"/>
    </row>
    <row r="2081" spans="2:16">
      <c r="B2081" s="99"/>
      <c r="F2081" s="101"/>
      <c r="L2081" s="99"/>
      <c r="P2081" s="99"/>
    </row>
    <row r="2082" spans="2:16">
      <c r="B2082" s="99"/>
      <c r="F2082" s="101"/>
      <c r="L2082" s="99"/>
      <c r="P2082" s="99"/>
    </row>
    <row r="2083" spans="2:16">
      <c r="B2083" s="99"/>
      <c r="F2083" s="101"/>
      <c r="L2083" s="99"/>
      <c r="P2083" s="99"/>
    </row>
    <row r="2084" spans="2:16">
      <c r="B2084" s="99"/>
      <c r="F2084" s="101"/>
      <c r="L2084" s="99"/>
      <c r="P2084" s="99"/>
    </row>
    <row r="2085" spans="2:16">
      <c r="B2085" s="99"/>
      <c r="F2085" s="101"/>
      <c r="L2085" s="99"/>
      <c r="P2085" s="99"/>
    </row>
    <row r="2086" spans="2:16">
      <c r="B2086" s="99"/>
      <c r="F2086" s="101"/>
      <c r="L2086" s="99"/>
      <c r="P2086" s="99"/>
    </row>
    <row r="2087" spans="2:16">
      <c r="B2087" s="99"/>
      <c r="F2087" s="101"/>
      <c r="L2087" s="99"/>
      <c r="P2087" s="99"/>
    </row>
    <row r="2088" spans="2:16">
      <c r="B2088" s="99"/>
      <c r="F2088" s="101"/>
      <c r="L2088" s="99"/>
      <c r="P2088" s="99"/>
    </row>
    <row r="2089" spans="2:16">
      <c r="B2089" s="99"/>
      <c r="F2089" s="101"/>
      <c r="L2089" s="99"/>
      <c r="P2089" s="99"/>
    </row>
    <row r="2090" spans="2:16">
      <c r="B2090" s="99"/>
      <c r="F2090" s="101"/>
      <c r="L2090" s="99"/>
      <c r="P2090" s="99"/>
    </row>
    <row r="2091" spans="2:16">
      <c r="B2091" s="99"/>
      <c r="F2091" s="101"/>
      <c r="L2091" s="99"/>
      <c r="P2091" s="99"/>
    </row>
    <row r="2092" spans="2:16">
      <c r="B2092" s="99"/>
      <c r="F2092" s="101"/>
      <c r="L2092" s="99"/>
      <c r="P2092" s="99"/>
    </row>
    <row r="2093" spans="2:16">
      <c r="B2093" s="99"/>
      <c r="F2093" s="101"/>
      <c r="L2093" s="99"/>
      <c r="P2093" s="99"/>
    </row>
    <row r="2094" spans="2:16">
      <c r="B2094" s="99"/>
      <c r="F2094" s="101"/>
      <c r="L2094" s="99"/>
      <c r="P2094" s="99"/>
    </row>
    <row r="2095" spans="2:16">
      <c r="B2095" s="99"/>
      <c r="F2095" s="101"/>
      <c r="L2095" s="99"/>
      <c r="P2095" s="99"/>
    </row>
    <row r="2096" spans="2:16">
      <c r="B2096" s="99"/>
      <c r="F2096" s="101"/>
      <c r="L2096" s="99"/>
      <c r="P2096" s="99"/>
    </row>
    <row r="2097" spans="2:16">
      <c r="B2097" s="99"/>
      <c r="F2097" s="101"/>
      <c r="L2097" s="99"/>
      <c r="P2097" s="99"/>
    </row>
    <row r="2098" spans="2:16">
      <c r="B2098" s="99"/>
      <c r="F2098" s="101"/>
      <c r="L2098" s="99"/>
      <c r="P2098" s="99"/>
    </row>
    <row r="2099" spans="2:16">
      <c r="B2099" s="99"/>
      <c r="F2099" s="101"/>
      <c r="L2099" s="99"/>
      <c r="P2099" s="99"/>
    </row>
    <row r="2100" spans="2:16">
      <c r="B2100" s="99"/>
      <c r="F2100" s="101"/>
      <c r="L2100" s="99"/>
      <c r="P2100" s="99"/>
    </row>
    <row r="2101" spans="2:16">
      <c r="B2101" s="99"/>
      <c r="F2101" s="101"/>
      <c r="L2101" s="99"/>
      <c r="P2101" s="99"/>
    </row>
    <row r="2102" spans="2:16">
      <c r="B2102" s="99"/>
      <c r="F2102" s="101"/>
      <c r="L2102" s="99"/>
      <c r="P2102" s="99"/>
    </row>
    <row r="2103" spans="2:16">
      <c r="B2103" s="99"/>
      <c r="F2103" s="101"/>
      <c r="L2103" s="99"/>
      <c r="P2103" s="99"/>
    </row>
    <row r="2104" spans="2:16">
      <c r="B2104" s="99"/>
      <c r="F2104" s="101"/>
      <c r="L2104" s="99"/>
      <c r="P2104" s="99"/>
    </row>
    <row r="2105" spans="2:16">
      <c r="B2105" s="99"/>
      <c r="F2105" s="101"/>
      <c r="L2105" s="99"/>
      <c r="P2105" s="99"/>
    </row>
    <row r="2106" spans="2:16">
      <c r="B2106" s="99"/>
      <c r="F2106" s="101"/>
      <c r="L2106" s="99"/>
      <c r="P2106" s="99"/>
    </row>
    <row r="2107" spans="2:16">
      <c r="B2107" s="99"/>
      <c r="F2107" s="101"/>
      <c r="L2107" s="99"/>
      <c r="P2107" s="99"/>
    </row>
    <row r="2108" spans="2:16">
      <c r="B2108" s="99"/>
      <c r="F2108" s="101"/>
      <c r="L2108" s="99"/>
      <c r="P2108" s="99"/>
    </row>
    <row r="2109" spans="2:16">
      <c r="B2109" s="99"/>
      <c r="F2109" s="101"/>
      <c r="L2109" s="99"/>
      <c r="P2109" s="99"/>
    </row>
    <row r="2110" spans="2:16">
      <c r="B2110" s="99"/>
      <c r="F2110" s="101"/>
      <c r="L2110" s="99"/>
      <c r="P2110" s="99"/>
    </row>
    <row r="2111" spans="2:16">
      <c r="B2111" s="99"/>
      <c r="F2111" s="101"/>
      <c r="L2111" s="99"/>
      <c r="P2111" s="99"/>
    </row>
    <row r="2112" spans="2:16">
      <c r="B2112" s="99"/>
      <c r="F2112" s="101"/>
      <c r="L2112" s="99"/>
      <c r="P2112" s="99"/>
    </row>
    <row r="2113" spans="2:16">
      <c r="B2113" s="99"/>
      <c r="F2113" s="101"/>
      <c r="L2113" s="99"/>
      <c r="P2113" s="99"/>
    </row>
    <row r="2114" spans="2:16">
      <c r="B2114" s="99"/>
      <c r="F2114" s="101"/>
      <c r="L2114" s="99"/>
      <c r="P2114" s="99"/>
    </row>
    <row r="2115" spans="2:16">
      <c r="B2115" s="99"/>
      <c r="F2115" s="101"/>
      <c r="L2115" s="99"/>
      <c r="P2115" s="99"/>
    </row>
    <row r="2116" spans="2:16">
      <c r="B2116" s="99"/>
      <c r="F2116" s="101"/>
      <c r="L2116" s="99"/>
      <c r="P2116" s="99"/>
    </row>
    <row r="2117" spans="2:16">
      <c r="B2117" s="99"/>
      <c r="F2117" s="101"/>
      <c r="L2117" s="99"/>
      <c r="P2117" s="99"/>
    </row>
    <row r="2118" spans="2:16">
      <c r="B2118" s="99"/>
      <c r="F2118" s="101"/>
      <c r="L2118" s="99"/>
      <c r="P2118" s="99"/>
    </row>
    <row r="2119" spans="2:16">
      <c r="B2119" s="99"/>
      <c r="F2119" s="101"/>
      <c r="L2119" s="99"/>
      <c r="P2119" s="99"/>
    </row>
    <row r="2120" spans="2:16">
      <c r="B2120" s="99"/>
      <c r="F2120" s="101"/>
      <c r="L2120" s="99"/>
      <c r="P2120" s="99"/>
    </row>
    <row r="2121" spans="2:16">
      <c r="B2121" s="99"/>
      <c r="F2121" s="101"/>
      <c r="L2121" s="99"/>
      <c r="P2121" s="99"/>
    </row>
    <row r="2122" spans="2:16">
      <c r="B2122" s="99"/>
      <c r="F2122" s="101"/>
      <c r="L2122" s="99"/>
      <c r="P2122" s="99"/>
    </row>
    <row r="2123" spans="2:16">
      <c r="B2123" s="99"/>
      <c r="F2123" s="101"/>
      <c r="L2123" s="99"/>
      <c r="P2123" s="99"/>
    </row>
    <row r="2124" spans="2:16">
      <c r="B2124" s="99"/>
      <c r="F2124" s="101"/>
      <c r="L2124" s="99"/>
      <c r="P2124" s="99"/>
    </row>
    <row r="2125" spans="2:16">
      <c r="B2125" s="99"/>
      <c r="F2125" s="101"/>
      <c r="L2125" s="99"/>
      <c r="P2125" s="99"/>
    </row>
    <row r="2126" spans="2:16">
      <c r="B2126" s="99"/>
      <c r="F2126" s="101"/>
      <c r="L2126" s="99"/>
      <c r="P2126" s="99"/>
    </row>
    <row r="2127" spans="2:16">
      <c r="B2127" s="99"/>
      <c r="F2127" s="101"/>
      <c r="L2127" s="99"/>
      <c r="P2127" s="99"/>
    </row>
    <row r="2128" spans="2:16">
      <c r="B2128" s="99"/>
      <c r="F2128" s="101"/>
      <c r="L2128" s="99"/>
      <c r="P2128" s="99"/>
    </row>
    <row r="2129" spans="2:16">
      <c r="B2129" s="99"/>
      <c r="F2129" s="101"/>
      <c r="L2129" s="99"/>
      <c r="P2129" s="99"/>
    </row>
    <row r="2130" spans="2:16">
      <c r="B2130" s="99"/>
      <c r="F2130" s="101"/>
      <c r="L2130" s="99"/>
      <c r="P2130" s="99"/>
    </row>
    <row r="2131" spans="2:16">
      <c r="B2131" s="99"/>
      <c r="F2131" s="101"/>
      <c r="L2131" s="99"/>
      <c r="P2131" s="99"/>
    </row>
    <row r="2132" spans="2:16">
      <c r="B2132" s="99"/>
      <c r="F2132" s="101"/>
      <c r="L2132" s="99"/>
      <c r="P2132" s="99"/>
    </row>
    <row r="2133" spans="2:16">
      <c r="B2133" s="99"/>
      <c r="F2133" s="101"/>
      <c r="L2133" s="99"/>
      <c r="P2133" s="99"/>
    </row>
    <row r="2134" spans="2:16">
      <c r="B2134" s="99"/>
      <c r="F2134" s="101"/>
      <c r="L2134" s="99"/>
      <c r="P2134" s="99"/>
    </row>
    <row r="2135" spans="2:16">
      <c r="B2135" s="99"/>
      <c r="F2135" s="101"/>
      <c r="L2135" s="99"/>
      <c r="P2135" s="99"/>
    </row>
    <row r="2136" spans="2:16">
      <c r="B2136" s="99"/>
      <c r="F2136" s="101"/>
      <c r="L2136" s="99"/>
      <c r="P2136" s="99"/>
    </row>
    <row r="2137" spans="2:16">
      <c r="B2137" s="99"/>
      <c r="F2137" s="101"/>
      <c r="L2137" s="99"/>
      <c r="P2137" s="99"/>
    </row>
    <row r="2138" spans="2:16">
      <c r="B2138" s="99"/>
      <c r="F2138" s="101"/>
      <c r="L2138" s="99"/>
      <c r="P2138" s="99"/>
    </row>
    <row r="2139" spans="2:16">
      <c r="B2139" s="99"/>
      <c r="F2139" s="101"/>
      <c r="L2139" s="99"/>
      <c r="P2139" s="99"/>
    </row>
    <row r="2140" spans="2:16">
      <c r="B2140" s="99"/>
      <c r="F2140" s="101"/>
      <c r="L2140" s="99"/>
      <c r="P2140" s="99"/>
    </row>
    <row r="2141" spans="2:16">
      <c r="B2141" s="99"/>
      <c r="F2141" s="101"/>
      <c r="L2141" s="99"/>
      <c r="P2141" s="99"/>
    </row>
    <row r="2142" spans="2:16">
      <c r="B2142" s="99"/>
      <c r="F2142" s="101"/>
      <c r="L2142" s="99"/>
      <c r="P2142" s="99"/>
    </row>
    <row r="2143" spans="2:16">
      <c r="B2143" s="99"/>
      <c r="F2143" s="101"/>
      <c r="L2143" s="99"/>
      <c r="P2143" s="99"/>
    </row>
    <row r="2144" spans="2:16">
      <c r="B2144" s="99"/>
      <c r="F2144" s="101"/>
      <c r="L2144" s="99"/>
      <c r="P2144" s="99"/>
    </row>
    <row r="2145" spans="2:16">
      <c r="B2145" s="99"/>
      <c r="F2145" s="101"/>
      <c r="L2145" s="99"/>
      <c r="P2145" s="99"/>
    </row>
    <row r="2146" spans="2:16">
      <c r="B2146" s="99"/>
      <c r="F2146" s="101"/>
      <c r="L2146" s="99"/>
      <c r="P2146" s="99"/>
    </row>
    <row r="2147" spans="2:16">
      <c r="B2147" s="99"/>
      <c r="F2147" s="101"/>
      <c r="L2147" s="99"/>
      <c r="P2147" s="99"/>
    </row>
    <row r="2148" spans="2:16">
      <c r="B2148" s="99"/>
      <c r="F2148" s="101"/>
      <c r="L2148" s="99"/>
      <c r="P2148" s="99"/>
    </row>
    <row r="2149" spans="2:16">
      <c r="B2149" s="99"/>
      <c r="F2149" s="101"/>
      <c r="L2149" s="99"/>
      <c r="P2149" s="99"/>
    </row>
    <row r="2150" spans="2:16">
      <c r="B2150" s="99"/>
      <c r="F2150" s="101"/>
      <c r="L2150" s="99"/>
      <c r="P2150" s="99"/>
    </row>
    <row r="2151" spans="2:16">
      <c r="B2151" s="99"/>
      <c r="F2151" s="101"/>
      <c r="L2151" s="99"/>
      <c r="P2151" s="99"/>
    </row>
    <row r="2152" spans="2:16">
      <c r="B2152" s="99"/>
      <c r="F2152" s="101"/>
      <c r="L2152" s="99"/>
      <c r="P2152" s="99"/>
    </row>
    <row r="2153" spans="2:16">
      <c r="B2153" s="99"/>
      <c r="F2153" s="101"/>
      <c r="L2153" s="99"/>
      <c r="P2153" s="99"/>
    </row>
    <row r="2154" spans="2:16">
      <c r="B2154" s="99"/>
      <c r="F2154" s="101"/>
      <c r="L2154" s="99"/>
      <c r="P2154" s="99"/>
    </row>
    <row r="2155" spans="2:16">
      <c r="B2155" s="99"/>
      <c r="F2155" s="101"/>
      <c r="L2155" s="99"/>
      <c r="P2155" s="99"/>
    </row>
    <row r="2156" spans="2:16">
      <c r="B2156" s="99"/>
      <c r="F2156" s="101"/>
      <c r="L2156" s="99"/>
      <c r="P2156" s="99"/>
    </row>
    <row r="2157" spans="2:16">
      <c r="B2157" s="99"/>
      <c r="F2157" s="101"/>
      <c r="L2157" s="99"/>
      <c r="P2157" s="99"/>
    </row>
    <row r="2158" spans="2:16">
      <c r="B2158" s="99"/>
      <c r="F2158" s="101"/>
      <c r="L2158" s="99"/>
      <c r="P2158" s="99"/>
    </row>
    <row r="2159" spans="2:16">
      <c r="B2159" s="99"/>
      <c r="F2159" s="101"/>
      <c r="L2159" s="99"/>
      <c r="P2159" s="99"/>
    </row>
    <row r="2160" spans="2:16">
      <c r="B2160" s="99"/>
      <c r="F2160" s="101"/>
      <c r="L2160" s="99"/>
      <c r="P2160" s="99"/>
    </row>
    <row r="2161" spans="2:16">
      <c r="B2161" s="99"/>
      <c r="F2161" s="101"/>
      <c r="L2161" s="99"/>
      <c r="P2161" s="99"/>
    </row>
    <row r="2162" spans="2:16">
      <c r="B2162" s="99"/>
      <c r="F2162" s="101"/>
      <c r="L2162" s="99"/>
      <c r="P2162" s="99"/>
    </row>
    <row r="2163" spans="2:16">
      <c r="B2163" s="99"/>
      <c r="F2163" s="101"/>
      <c r="L2163" s="99"/>
      <c r="P2163" s="99"/>
    </row>
    <row r="2164" spans="2:16">
      <c r="B2164" s="99"/>
      <c r="F2164" s="101"/>
      <c r="L2164" s="99"/>
      <c r="P2164" s="99"/>
    </row>
    <row r="2165" spans="2:16">
      <c r="B2165" s="99"/>
      <c r="F2165" s="101"/>
      <c r="L2165" s="99"/>
      <c r="P2165" s="99"/>
    </row>
    <row r="2166" spans="2:16">
      <c r="B2166" s="99"/>
      <c r="F2166" s="101"/>
      <c r="L2166" s="99"/>
      <c r="P2166" s="99"/>
    </row>
    <row r="2167" spans="2:16">
      <c r="B2167" s="99"/>
      <c r="F2167" s="101"/>
      <c r="L2167" s="99"/>
      <c r="P2167" s="99"/>
    </row>
    <row r="2168" spans="2:16">
      <c r="B2168" s="99"/>
      <c r="F2168" s="101"/>
      <c r="L2168" s="99"/>
      <c r="P2168" s="99"/>
    </row>
    <row r="2169" spans="2:16">
      <c r="B2169" s="99"/>
      <c r="F2169" s="101"/>
      <c r="L2169" s="99"/>
      <c r="P2169" s="99"/>
    </row>
    <row r="2170" spans="2:16">
      <c r="B2170" s="99"/>
      <c r="F2170" s="101"/>
      <c r="L2170" s="99"/>
      <c r="P2170" s="99"/>
    </row>
    <row r="2171" spans="2:16">
      <c r="B2171" s="99"/>
      <c r="F2171" s="101"/>
      <c r="L2171" s="99"/>
      <c r="P2171" s="99"/>
    </row>
    <row r="2172" spans="2:16">
      <c r="B2172" s="99"/>
      <c r="F2172" s="101"/>
      <c r="L2172" s="99"/>
      <c r="P2172" s="99"/>
    </row>
    <row r="2173" spans="2:16">
      <c r="B2173" s="99"/>
      <c r="F2173" s="101"/>
      <c r="L2173" s="99"/>
      <c r="P2173" s="99"/>
    </row>
    <row r="2174" spans="2:16">
      <c r="B2174" s="99"/>
      <c r="F2174" s="101"/>
      <c r="L2174" s="99"/>
      <c r="P2174" s="99"/>
    </row>
    <row r="2175" spans="2:16">
      <c r="B2175" s="99"/>
      <c r="F2175" s="101"/>
      <c r="L2175" s="99"/>
      <c r="P2175" s="99"/>
    </row>
    <row r="2176" spans="2:16">
      <c r="B2176" s="99"/>
      <c r="F2176" s="101"/>
      <c r="L2176" s="99"/>
      <c r="P2176" s="99"/>
    </row>
    <row r="2177" spans="2:16">
      <c r="B2177" s="99"/>
      <c r="F2177" s="101"/>
      <c r="L2177" s="99"/>
      <c r="P2177" s="99"/>
    </row>
    <row r="2178" spans="2:16">
      <c r="B2178" s="99"/>
      <c r="F2178" s="101"/>
      <c r="L2178" s="99"/>
      <c r="P2178" s="99"/>
    </row>
    <row r="2179" spans="2:16">
      <c r="B2179" s="99"/>
      <c r="F2179" s="101"/>
      <c r="L2179" s="99"/>
      <c r="P2179" s="99"/>
    </row>
    <row r="2180" spans="2:16">
      <c r="B2180" s="99"/>
      <c r="F2180" s="101"/>
      <c r="L2180" s="99"/>
      <c r="P2180" s="99"/>
    </row>
    <row r="2181" spans="2:16">
      <c r="B2181" s="99"/>
      <c r="F2181" s="101"/>
      <c r="L2181" s="99"/>
      <c r="P2181" s="99"/>
    </row>
    <row r="2182" spans="2:16">
      <c r="B2182" s="99"/>
      <c r="F2182" s="101"/>
      <c r="L2182" s="99"/>
      <c r="P2182" s="99"/>
    </row>
    <row r="2183" spans="2:16">
      <c r="B2183" s="99"/>
      <c r="F2183" s="101"/>
      <c r="L2183" s="99"/>
      <c r="P2183" s="99"/>
    </row>
    <row r="2184" spans="2:16">
      <c r="B2184" s="99"/>
      <c r="F2184" s="101"/>
      <c r="L2184" s="99"/>
      <c r="P2184" s="99"/>
    </row>
    <row r="2185" spans="2:16">
      <c r="B2185" s="99"/>
      <c r="F2185" s="101"/>
      <c r="L2185" s="99"/>
      <c r="P2185" s="99"/>
    </row>
    <row r="2186" spans="2:16">
      <c r="B2186" s="99"/>
      <c r="F2186" s="101"/>
      <c r="L2186" s="99"/>
      <c r="P2186" s="99"/>
    </row>
    <row r="2187" spans="2:16">
      <c r="B2187" s="99"/>
      <c r="F2187" s="101"/>
      <c r="L2187" s="99"/>
      <c r="P2187" s="99"/>
    </row>
    <row r="2188" spans="2:16">
      <c r="B2188" s="99"/>
      <c r="F2188" s="101"/>
      <c r="L2188" s="99"/>
      <c r="P2188" s="99"/>
    </row>
    <row r="2189" spans="2:16">
      <c r="B2189" s="99"/>
      <c r="F2189" s="101"/>
      <c r="L2189" s="99"/>
      <c r="P2189" s="99"/>
    </row>
    <row r="2190" spans="2:16">
      <c r="B2190" s="99"/>
      <c r="F2190" s="101"/>
      <c r="L2190" s="99"/>
      <c r="P2190" s="99"/>
    </row>
    <row r="2191" spans="2:16">
      <c r="B2191" s="99"/>
      <c r="F2191" s="101"/>
      <c r="L2191" s="99"/>
      <c r="P2191" s="99"/>
    </row>
    <row r="2192" spans="2:16">
      <c r="B2192" s="99"/>
      <c r="F2192" s="101"/>
      <c r="L2192" s="99"/>
      <c r="P2192" s="99"/>
    </row>
    <row r="2193" spans="2:16">
      <c r="B2193" s="99"/>
      <c r="F2193" s="101"/>
      <c r="L2193" s="99"/>
      <c r="P2193" s="99"/>
    </row>
    <row r="2194" spans="2:16">
      <c r="B2194" s="99"/>
      <c r="F2194" s="101"/>
      <c r="L2194" s="99"/>
      <c r="P2194" s="99"/>
    </row>
    <row r="2195" spans="2:16">
      <c r="B2195" s="99"/>
      <c r="F2195" s="101"/>
      <c r="L2195" s="99"/>
      <c r="P2195" s="99"/>
    </row>
    <row r="2196" spans="2:16">
      <c r="B2196" s="99"/>
      <c r="F2196" s="101"/>
      <c r="L2196" s="99"/>
      <c r="P2196" s="99"/>
    </row>
    <row r="2197" spans="2:16">
      <c r="B2197" s="99"/>
      <c r="F2197" s="101"/>
      <c r="L2197" s="99"/>
      <c r="P2197" s="99"/>
    </row>
    <row r="2198" spans="2:16">
      <c r="B2198" s="99"/>
      <c r="F2198" s="101"/>
      <c r="L2198" s="99"/>
      <c r="P2198" s="99"/>
    </row>
    <row r="2199" spans="2:16">
      <c r="B2199" s="99"/>
      <c r="F2199" s="101"/>
      <c r="L2199" s="99"/>
      <c r="P2199" s="99"/>
    </row>
    <row r="2200" spans="2:16">
      <c r="B2200" s="99"/>
      <c r="F2200" s="101"/>
      <c r="L2200" s="99"/>
      <c r="P2200" s="99"/>
    </row>
    <row r="2201" spans="2:16">
      <c r="B2201" s="99"/>
      <c r="F2201" s="101"/>
      <c r="L2201" s="99"/>
      <c r="P2201" s="99"/>
    </row>
    <row r="2202" spans="2:16">
      <c r="B2202" s="99"/>
      <c r="F2202" s="101"/>
      <c r="L2202" s="99"/>
      <c r="P2202" s="99"/>
    </row>
    <row r="2203" spans="2:16">
      <c r="B2203" s="99"/>
      <c r="F2203" s="101"/>
      <c r="L2203" s="99"/>
      <c r="P2203" s="99"/>
    </row>
    <row r="2204" spans="2:16">
      <c r="B2204" s="99"/>
      <c r="F2204" s="101"/>
      <c r="L2204" s="99"/>
      <c r="P2204" s="99"/>
    </row>
    <row r="2205" spans="2:16">
      <c r="B2205" s="99"/>
      <c r="F2205" s="101"/>
      <c r="L2205" s="99"/>
      <c r="P2205" s="99"/>
    </row>
    <row r="2206" spans="2:16">
      <c r="B2206" s="99"/>
      <c r="F2206" s="101"/>
      <c r="L2206" s="99"/>
      <c r="P2206" s="99"/>
    </row>
    <row r="2207" spans="2:16">
      <c r="B2207" s="99"/>
      <c r="F2207" s="101"/>
      <c r="L2207" s="99"/>
      <c r="P2207" s="99"/>
    </row>
    <row r="2208" spans="2:16">
      <c r="B2208" s="99"/>
      <c r="F2208" s="101"/>
      <c r="L2208" s="99"/>
      <c r="P2208" s="99"/>
    </row>
    <row r="2209" spans="2:16">
      <c r="B2209" s="99"/>
      <c r="F2209" s="101"/>
      <c r="L2209" s="99"/>
      <c r="P2209" s="99"/>
    </row>
    <row r="2210" spans="2:16">
      <c r="B2210" s="99"/>
      <c r="F2210" s="101"/>
      <c r="L2210" s="99"/>
      <c r="P2210" s="99"/>
    </row>
    <row r="2211" spans="2:16">
      <c r="B2211" s="99"/>
      <c r="F2211" s="101"/>
      <c r="L2211" s="99"/>
      <c r="P2211" s="99"/>
    </row>
    <row r="2212" spans="2:16">
      <c r="B2212" s="99"/>
      <c r="F2212" s="101"/>
      <c r="L2212" s="99"/>
      <c r="P2212" s="99"/>
    </row>
    <row r="2213" spans="2:16">
      <c r="B2213" s="99"/>
      <c r="F2213" s="101"/>
      <c r="L2213" s="99"/>
      <c r="P2213" s="99"/>
    </row>
    <row r="2214" spans="2:16">
      <c r="B2214" s="99"/>
      <c r="F2214" s="101"/>
      <c r="L2214" s="99"/>
      <c r="P2214" s="99"/>
    </row>
    <row r="2215" spans="2:16">
      <c r="B2215" s="99"/>
      <c r="F2215" s="101"/>
      <c r="L2215" s="99"/>
      <c r="P2215" s="99"/>
    </row>
    <row r="2216" spans="2:16">
      <c r="B2216" s="99"/>
      <c r="F2216" s="101"/>
      <c r="L2216" s="99"/>
      <c r="P2216" s="99"/>
    </row>
    <row r="2217" spans="2:16">
      <c r="B2217" s="99"/>
      <c r="F2217" s="101"/>
      <c r="L2217" s="99"/>
      <c r="P2217" s="99"/>
    </row>
    <row r="2218" spans="2:16">
      <c r="B2218" s="99"/>
      <c r="F2218" s="101"/>
      <c r="L2218" s="99"/>
      <c r="P2218" s="99"/>
    </row>
    <row r="2219" spans="2:16">
      <c r="B2219" s="99"/>
      <c r="F2219" s="101"/>
      <c r="L2219" s="99"/>
      <c r="P2219" s="99"/>
    </row>
    <row r="2220" spans="2:16">
      <c r="B2220" s="99"/>
      <c r="F2220" s="101"/>
      <c r="L2220" s="99"/>
      <c r="P2220" s="99"/>
    </row>
    <row r="2221" spans="2:16">
      <c r="B2221" s="99"/>
      <c r="F2221" s="101"/>
      <c r="L2221" s="99"/>
      <c r="P2221" s="99"/>
    </row>
    <row r="2222" spans="2:16">
      <c r="B2222" s="99"/>
      <c r="F2222" s="101"/>
      <c r="L2222" s="99"/>
      <c r="P2222" s="99"/>
    </row>
    <row r="2223" spans="2:16">
      <c r="B2223" s="99"/>
      <c r="F2223" s="101"/>
      <c r="L2223" s="99"/>
      <c r="P2223" s="99"/>
    </row>
    <row r="2224" spans="2:16">
      <c r="B2224" s="99"/>
      <c r="F2224" s="101"/>
      <c r="L2224" s="99"/>
      <c r="P2224" s="99"/>
    </row>
    <row r="2225" spans="2:16">
      <c r="B2225" s="99"/>
      <c r="F2225" s="101"/>
      <c r="L2225" s="99"/>
      <c r="P2225" s="99"/>
    </row>
    <row r="2226" spans="2:16">
      <c r="B2226" s="99"/>
      <c r="F2226" s="101"/>
      <c r="L2226" s="99"/>
      <c r="P2226" s="99"/>
    </row>
    <row r="2227" spans="2:16">
      <c r="B2227" s="99"/>
      <c r="F2227" s="101"/>
      <c r="L2227" s="99"/>
      <c r="P2227" s="99"/>
    </row>
    <row r="2228" spans="2:16">
      <c r="B2228" s="99"/>
      <c r="F2228" s="101"/>
      <c r="L2228" s="99"/>
      <c r="P2228" s="99"/>
    </row>
    <row r="2229" spans="2:16">
      <c r="B2229" s="99"/>
      <c r="F2229" s="101"/>
      <c r="L2229" s="99"/>
      <c r="P2229" s="99"/>
    </row>
    <row r="2230" spans="2:16">
      <c r="B2230" s="99"/>
      <c r="F2230" s="101"/>
      <c r="L2230" s="99"/>
      <c r="P2230" s="99"/>
    </row>
    <row r="2231" spans="2:16">
      <c r="B2231" s="99"/>
      <c r="F2231" s="101"/>
      <c r="L2231" s="99"/>
      <c r="P2231" s="99"/>
    </row>
    <row r="2232" spans="2:16">
      <c r="B2232" s="99"/>
      <c r="F2232" s="101"/>
      <c r="L2232" s="99"/>
      <c r="P2232" s="99"/>
    </row>
    <row r="2233" spans="2:16">
      <c r="B2233" s="99"/>
      <c r="F2233" s="101"/>
      <c r="L2233" s="99"/>
      <c r="P2233" s="99"/>
    </row>
    <row r="2234" spans="2:16">
      <c r="B2234" s="99"/>
      <c r="F2234" s="101"/>
      <c r="L2234" s="99"/>
      <c r="P2234" s="99"/>
    </row>
    <row r="2235" spans="2:16">
      <c r="B2235" s="99"/>
      <c r="F2235" s="101"/>
      <c r="L2235" s="99"/>
      <c r="P2235" s="99"/>
    </row>
    <row r="2236" spans="2:16">
      <c r="B2236" s="99"/>
      <c r="F2236" s="101"/>
      <c r="L2236" s="99"/>
      <c r="P2236" s="99"/>
    </row>
    <row r="2237" spans="2:16">
      <c r="B2237" s="99"/>
      <c r="F2237" s="101"/>
      <c r="L2237" s="99"/>
      <c r="P2237" s="99"/>
    </row>
    <row r="2238" spans="2:16">
      <c r="B2238" s="99"/>
      <c r="F2238" s="101"/>
      <c r="L2238" s="99"/>
      <c r="P2238" s="99"/>
    </row>
    <row r="2239" spans="2:16">
      <c r="B2239" s="99"/>
      <c r="F2239" s="101"/>
      <c r="L2239" s="99"/>
      <c r="P2239" s="99"/>
    </row>
    <row r="2240" spans="2:16">
      <c r="B2240" s="99"/>
      <c r="F2240" s="101"/>
      <c r="L2240" s="99"/>
      <c r="P2240" s="99"/>
    </row>
    <row r="2241" spans="2:16">
      <c r="B2241" s="99"/>
      <c r="F2241" s="101"/>
      <c r="L2241" s="99"/>
      <c r="P2241" s="99"/>
    </row>
    <row r="2242" spans="2:16">
      <c r="B2242" s="99"/>
      <c r="F2242" s="101"/>
      <c r="L2242" s="99"/>
      <c r="P2242" s="99"/>
    </row>
    <row r="2243" spans="2:16">
      <c r="B2243" s="99"/>
      <c r="F2243" s="101"/>
      <c r="L2243" s="99"/>
      <c r="P2243" s="99"/>
    </row>
    <row r="2244" spans="2:16">
      <c r="B2244" s="99"/>
      <c r="F2244" s="101"/>
      <c r="L2244" s="99"/>
      <c r="P2244" s="99"/>
    </row>
    <row r="2245" spans="2:16">
      <c r="B2245" s="99"/>
      <c r="F2245" s="101"/>
      <c r="L2245" s="99"/>
      <c r="P2245" s="99"/>
    </row>
    <row r="2246" spans="2:16">
      <c r="B2246" s="99"/>
      <c r="F2246" s="101"/>
      <c r="L2246" s="99"/>
      <c r="P2246" s="99"/>
    </row>
    <row r="2247" spans="2:16">
      <c r="B2247" s="99"/>
      <c r="F2247" s="101"/>
      <c r="L2247" s="99"/>
      <c r="P2247" s="99"/>
    </row>
    <row r="2248" spans="2:16">
      <c r="B2248" s="99"/>
      <c r="F2248" s="101"/>
      <c r="L2248" s="99"/>
      <c r="P2248" s="99"/>
    </row>
    <row r="2249" spans="2:16">
      <c r="B2249" s="99"/>
      <c r="F2249" s="101"/>
      <c r="L2249" s="99"/>
      <c r="P2249" s="99"/>
    </row>
    <row r="2250" spans="2:16">
      <c r="B2250" s="99"/>
      <c r="F2250" s="101"/>
      <c r="L2250" s="99"/>
      <c r="P2250" s="99"/>
    </row>
    <row r="2251" spans="2:16">
      <c r="B2251" s="99"/>
      <c r="F2251" s="101"/>
      <c r="L2251" s="99"/>
      <c r="P2251" s="99"/>
    </row>
    <row r="2252" spans="2:16">
      <c r="B2252" s="99"/>
      <c r="F2252" s="101"/>
      <c r="L2252" s="99"/>
      <c r="P2252" s="99"/>
    </row>
    <row r="2253" spans="2:16">
      <c r="B2253" s="99"/>
      <c r="F2253" s="101"/>
      <c r="L2253" s="99"/>
      <c r="P2253" s="99"/>
    </row>
    <row r="2254" spans="2:16">
      <c r="B2254" s="99"/>
      <c r="F2254" s="101"/>
      <c r="L2254" s="99"/>
      <c r="P2254" s="99"/>
    </row>
    <row r="2255" spans="2:16">
      <c r="B2255" s="99"/>
      <c r="F2255" s="101"/>
      <c r="L2255" s="99"/>
      <c r="P2255" s="99"/>
    </row>
    <row r="2256" spans="2:16">
      <c r="B2256" s="99"/>
      <c r="F2256" s="101"/>
      <c r="L2256" s="99"/>
      <c r="P2256" s="99"/>
    </row>
    <row r="2257" spans="2:16">
      <c r="B2257" s="99"/>
      <c r="F2257" s="101"/>
      <c r="L2257" s="99"/>
      <c r="P2257" s="99"/>
    </row>
    <row r="2258" spans="2:16">
      <c r="B2258" s="99"/>
      <c r="F2258" s="101"/>
      <c r="L2258" s="99"/>
      <c r="P2258" s="99"/>
    </row>
    <row r="2259" spans="2:16">
      <c r="B2259" s="99"/>
      <c r="F2259" s="101"/>
      <c r="L2259" s="99"/>
      <c r="P2259" s="99"/>
    </row>
    <row r="2260" spans="2:16">
      <c r="B2260" s="99"/>
      <c r="F2260" s="101"/>
      <c r="L2260" s="99"/>
      <c r="P2260" s="99"/>
    </row>
    <row r="2261" spans="2:16">
      <c r="B2261" s="99"/>
      <c r="F2261" s="101"/>
      <c r="L2261" s="99"/>
      <c r="P2261" s="99"/>
    </row>
    <row r="2262" spans="2:16">
      <c r="B2262" s="99"/>
      <c r="F2262" s="101"/>
      <c r="L2262" s="99"/>
      <c r="P2262" s="99"/>
    </row>
    <row r="2263" spans="2:16">
      <c r="B2263" s="99"/>
      <c r="F2263" s="101"/>
      <c r="L2263" s="99"/>
      <c r="P2263" s="99"/>
    </row>
    <row r="2264" spans="2:16">
      <c r="B2264" s="99"/>
      <c r="F2264" s="101"/>
      <c r="L2264" s="99"/>
      <c r="P2264" s="99"/>
    </row>
    <row r="2265" spans="2:16">
      <c r="B2265" s="99"/>
      <c r="F2265" s="101"/>
      <c r="L2265" s="99"/>
      <c r="P2265" s="99"/>
    </row>
    <row r="2266" spans="2:16">
      <c r="B2266" s="99"/>
      <c r="F2266" s="101"/>
      <c r="L2266" s="99"/>
      <c r="P2266" s="99"/>
    </row>
    <row r="2267" spans="2:16">
      <c r="B2267" s="99"/>
      <c r="F2267" s="101"/>
      <c r="L2267" s="99"/>
      <c r="P2267" s="99"/>
    </row>
    <row r="2268" spans="2:16">
      <c r="B2268" s="99"/>
      <c r="F2268" s="101"/>
      <c r="L2268" s="99"/>
      <c r="P2268" s="99"/>
    </row>
    <row r="2269" spans="2:16">
      <c r="B2269" s="99"/>
      <c r="F2269" s="101"/>
      <c r="L2269" s="99"/>
      <c r="P2269" s="99"/>
    </row>
    <row r="2270" spans="2:16">
      <c r="B2270" s="99"/>
      <c r="F2270" s="101"/>
      <c r="L2270" s="99"/>
      <c r="P2270" s="99"/>
    </row>
    <row r="2271" spans="2:16">
      <c r="B2271" s="99"/>
      <c r="F2271" s="101"/>
      <c r="L2271" s="99"/>
      <c r="P2271" s="99"/>
    </row>
    <row r="2272" spans="2:16">
      <c r="B2272" s="99"/>
      <c r="F2272" s="101"/>
      <c r="L2272" s="99"/>
      <c r="P2272" s="99"/>
    </row>
    <row r="2273" spans="2:16">
      <c r="B2273" s="99"/>
      <c r="F2273" s="101"/>
      <c r="L2273" s="99"/>
      <c r="P2273" s="99"/>
    </row>
    <row r="2274" spans="2:16">
      <c r="B2274" s="99"/>
      <c r="F2274" s="101"/>
      <c r="L2274" s="99"/>
      <c r="P2274" s="99"/>
    </row>
    <row r="2275" spans="2:16">
      <c r="B2275" s="99"/>
      <c r="F2275" s="101"/>
      <c r="L2275" s="99"/>
      <c r="P2275" s="99"/>
    </row>
    <row r="2276" spans="2:16">
      <c r="B2276" s="99"/>
      <c r="F2276" s="101"/>
      <c r="L2276" s="99"/>
      <c r="P2276" s="99"/>
    </row>
    <row r="2277" spans="2:16">
      <c r="B2277" s="99"/>
      <c r="F2277" s="101"/>
      <c r="L2277" s="99"/>
      <c r="P2277" s="99"/>
    </row>
    <row r="2278" spans="2:16">
      <c r="B2278" s="99"/>
      <c r="F2278" s="101"/>
      <c r="L2278" s="99"/>
      <c r="P2278" s="99"/>
    </row>
    <row r="2279" spans="2:16">
      <c r="B2279" s="99"/>
      <c r="F2279" s="101"/>
      <c r="L2279" s="99"/>
      <c r="P2279" s="99"/>
    </row>
    <row r="2280" spans="2:16">
      <c r="B2280" s="99"/>
      <c r="F2280" s="101"/>
      <c r="L2280" s="99"/>
      <c r="P2280" s="99"/>
    </row>
    <row r="2281" spans="2:16">
      <c r="B2281" s="99"/>
      <c r="F2281" s="101"/>
      <c r="L2281" s="99"/>
      <c r="P2281" s="99"/>
    </row>
    <row r="2282" spans="2:16">
      <c r="B2282" s="99"/>
      <c r="F2282" s="101"/>
      <c r="L2282" s="99"/>
      <c r="P2282" s="99"/>
    </row>
    <row r="2283" spans="2:16">
      <c r="B2283" s="99"/>
      <c r="F2283" s="101"/>
      <c r="L2283" s="99"/>
      <c r="P2283" s="99"/>
    </row>
    <row r="2284" spans="2:16">
      <c r="B2284" s="99"/>
      <c r="F2284" s="101"/>
      <c r="L2284" s="99"/>
      <c r="P2284" s="99"/>
    </row>
    <row r="2285" spans="2:16">
      <c r="B2285" s="99"/>
      <c r="F2285" s="101"/>
      <c r="L2285" s="99"/>
      <c r="P2285" s="99"/>
    </row>
    <row r="2286" spans="2:16">
      <c r="B2286" s="99"/>
      <c r="F2286" s="101"/>
      <c r="L2286" s="99"/>
      <c r="P2286" s="99"/>
    </row>
    <row r="2287" spans="2:16">
      <c r="B2287" s="99"/>
      <c r="F2287" s="101"/>
      <c r="L2287" s="99"/>
      <c r="P2287" s="99"/>
    </row>
    <row r="2288" spans="2:16">
      <c r="B2288" s="99"/>
      <c r="F2288" s="101"/>
      <c r="L2288" s="99"/>
      <c r="P2288" s="99"/>
    </row>
    <row r="2289" spans="2:16">
      <c r="B2289" s="99"/>
      <c r="F2289" s="101"/>
      <c r="L2289" s="99"/>
      <c r="P2289" s="99"/>
    </row>
    <row r="2290" spans="2:16">
      <c r="B2290" s="99"/>
      <c r="F2290" s="101"/>
      <c r="L2290" s="99"/>
      <c r="P2290" s="99"/>
    </row>
    <row r="2291" spans="2:16">
      <c r="B2291" s="99"/>
      <c r="F2291" s="101"/>
      <c r="L2291" s="99"/>
      <c r="P2291" s="99"/>
    </row>
    <row r="2292" spans="2:16">
      <c r="B2292" s="99"/>
      <c r="F2292" s="101"/>
      <c r="L2292" s="99"/>
      <c r="P2292" s="99"/>
    </row>
    <row r="2293" spans="2:16">
      <c r="B2293" s="99"/>
      <c r="F2293" s="101"/>
      <c r="L2293" s="99"/>
      <c r="P2293" s="99"/>
    </row>
    <row r="2294" spans="2:16">
      <c r="B2294" s="99"/>
      <c r="F2294" s="101"/>
      <c r="L2294" s="99"/>
      <c r="P2294" s="99"/>
    </row>
    <row r="2295" spans="2:16">
      <c r="B2295" s="99"/>
      <c r="F2295" s="101"/>
      <c r="L2295" s="99"/>
      <c r="P2295" s="99"/>
    </row>
    <row r="2296" spans="2:16">
      <c r="B2296" s="99"/>
      <c r="F2296" s="101"/>
      <c r="L2296" s="99"/>
      <c r="P2296" s="99"/>
    </row>
    <row r="2297" spans="2:16">
      <c r="B2297" s="99"/>
      <c r="F2297" s="101"/>
      <c r="L2297" s="99"/>
      <c r="P2297" s="99"/>
    </row>
    <row r="2298" spans="2:16">
      <c r="B2298" s="99"/>
      <c r="F2298" s="101"/>
      <c r="L2298" s="99"/>
      <c r="P2298" s="99"/>
    </row>
    <row r="2299" spans="2:16">
      <c r="B2299" s="99"/>
      <c r="F2299" s="101"/>
      <c r="L2299" s="99"/>
      <c r="P2299" s="99"/>
    </row>
    <row r="2300" spans="2:16">
      <c r="B2300" s="99"/>
      <c r="F2300" s="101"/>
      <c r="L2300" s="99"/>
      <c r="P2300" s="99"/>
    </row>
    <row r="2301" spans="2:16">
      <c r="B2301" s="99"/>
      <c r="F2301" s="101"/>
      <c r="L2301" s="99"/>
      <c r="P2301" s="99"/>
    </row>
    <row r="2302" spans="2:16">
      <c r="B2302" s="99"/>
      <c r="F2302" s="101"/>
      <c r="L2302" s="99"/>
      <c r="P2302" s="99"/>
    </row>
    <row r="2303" spans="2:16">
      <c r="B2303" s="99"/>
      <c r="F2303" s="101"/>
      <c r="L2303" s="99"/>
      <c r="P2303" s="99"/>
    </row>
    <row r="2304" spans="2:16">
      <c r="B2304" s="99"/>
      <c r="F2304" s="101"/>
      <c r="L2304" s="99"/>
      <c r="P2304" s="99"/>
    </row>
    <row r="2305" spans="2:16">
      <c r="B2305" s="99"/>
      <c r="F2305" s="101"/>
      <c r="L2305" s="99"/>
      <c r="P2305" s="99"/>
    </row>
    <row r="2306" spans="2:16">
      <c r="B2306" s="99"/>
      <c r="F2306" s="101"/>
      <c r="L2306" s="99"/>
      <c r="P2306" s="99"/>
    </row>
    <row r="2307" spans="2:16">
      <c r="B2307" s="99"/>
      <c r="F2307" s="101"/>
      <c r="L2307" s="99"/>
      <c r="P2307" s="99"/>
    </row>
    <row r="2308" spans="2:16">
      <c r="B2308" s="99"/>
      <c r="F2308" s="101"/>
      <c r="L2308" s="99"/>
      <c r="P2308" s="99"/>
    </row>
    <row r="2309" spans="2:16">
      <c r="B2309" s="99"/>
      <c r="F2309" s="101"/>
      <c r="L2309" s="99"/>
      <c r="P2309" s="99"/>
    </row>
    <row r="2310" spans="2:16">
      <c r="B2310" s="99"/>
      <c r="F2310" s="101"/>
      <c r="L2310" s="99"/>
      <c r="P2310" s="99"/>
    </row>
    <row r="2311" spans="2:16">
      <c r="B2311" s="99"/>
      <c r="F2311" s="101"/>
      <c r="L2311" s="99"/>
      <c r="P2311" s="99"/>
    </row>
    <row r="2312" spans="2:16">
      <c r="B2312" s="99"/>
      <c r="F2312" s="101"/>
      <c r="L2312" s="99"/>
      <c r="P2312" s="99"/>
    </row>
    <row r="2313" spans="2:16">
      <c r="B2313" s="99"/>
      <c r="F2313" s="101"/>
      <c r="L2313" s="99"/>
      <c r="P2313" s="99"/>
    </row>
    <row r="2314" spans="2:16">
      <c r="B2314" s="99"/>
      <c r="F2314" s="101"/>
      <c r="L2314" s="99"/>
      <c r="P2314" s="99"/>
    </row>
    <row r="2315" spans="2:16">
      <c r="B2315" s="99"/>
      <c r="F2315" s="101"/>
      <c r="L2315" s="99"/>
      <c r="P2315" s="99"/>
    </row>
    <row r="2316" spans="2:16">
      <c r="B2316" s="99"/>
      <c r="F2316" s="101"/>
      <c r="L2316" s="99"/>
      <c r="P2316" s="99"/>
    </row>
    <row r="2317" spans="2:16">
      <c r="B2317" s="99"/>
      <c r="F2317" s="101"/>
      <c r="L2317" s="99"/>
      <c r="P2317" s="99"/>
    </row>
    <row r="2318" spans="2:16">
      <c r="B2318" s="99"/>
      <c r="F2318" s="101"/>
      <c r="L2318" s="99"/>
      <c r="P2318" s="99"/>
    </row>
    <row r="2319" spans="2:16">
      <c r="B2319" s="99"/>
      <c r="F2319" s="101"/>
      <c r="L2319" s="99"/>
      <c r="P2319" s="99"/>
    </row>
    <row r="2320" spans="2:16">
      <c r="B2320" s="99"/>
      <c r="F2320" s="101"/>
      <c r="L2320" s="99"/>
      <c r="P2320" s="99"/>
    </row>
    <row r="2321" spans="2:16">
      <c r="B2321" s="99"/>
      <c r="F2321" s="101"/>
      <c r="L2321" s="99"/>
      <c r="P2321" s="99"/>
    </row>
    <row r="2322" spans="2:16">
      <c r="B2322" s="99"/>
      <c r="F2322" s="101"/>
      <c r="L2322" s="99"/>
      <c r="P2322" s="99"/>
    </row>
    <row r="2323" spans="2:16">
      <c r="B2323" s="99"/>
      <c r="F2323" s="101"/>
      <c r="L2323" s="99"/>
      <c r="P2323" s="99"/>
    </row>
    <row r="2324" spans="2:16">
      <c r="B2324" s="99"/>
      <c r="F2324" s="101"/>
      <c r="L2324" s="99"/>
      <c r="P2324" s="99"/>
    </row>
    <row r="2325" spans="2:16">
      <c r="B2325" s="99"/>
      <c r="F2325" s="101"/>
      <c r="L2325" s="99"/>
      <c r="P2325" s="99"/>
    </row>
    <row r="2326" spans="2:16">
      <c r="B2326" s="99"/>
      <c r="F2326" s="101"/>
      <c r="L2326" s="99"/>
      <c r="P2326" s="99"/>
    </row>
    <row r="2327" spans="2:16">
      <c r="B2327" s="99"/>
      <c r="F2327" s="101"/>
      <c r="L2327" s="99"/>
      <c r="P2327" s="99"/>
    </row>
    <row r="2328" spans="2:16">
      <c r="B2328" s="99"/>
      <c r="F2328" s="101"/>
      <c r="L2328" s="99"/>
      <c r="P2328" s="99"/>
    </row>
    <row r="2329" spans="2:16">
      <c r="B2329" s="99"/>
      <c r="F2329" s="101"/>
      <c r="L2329" s="99"/>
      <c r="P2329" s="99"/>
    </row>
    <row r="2330" spans="2:16">
      <c r="B2330" s="99"/>
      <c r="F2330" s="101"/>
      <c r="L2330" s="99"/>
      <c r="P2330" s="99"/>
    </row>
    <row r="2331" spans="2:16">
      <c r="B2331" s="99"/>
      <c r="F2331" s="101"/>
      <c r="L2331" s="99"/>
      <c r="P2331" s="99"/>
    </row>
    <row r="2332" spans="2:16">
      <c r="B2332" s="99"/>
      <c r="F2332" s="101"/>
      <c r="L2332" s="99"/>
      <c r="P2332" s="99"/>
    </row>
    <row r="2333" spans="2:16">
      <c r="B2333" s="99"/>
      <c r="F2333" s="101"/>
      <c r="L2333" s="99"/>
      <c r="P2333" s="99"/>
    </row>
    <row r="2334" spans="2:16">
      <c r="B2334" s="99"/>
      <c r="F2334" s="101"/>
      <c r="L2334" s="99"/>
      <c r="P2334" s="99"/>
    </row>
    <row r="2335" spans="2:16">
      <c r="B2335" s="99"/>
      <c r="F2335" s="101"/>
      <c r="L2335" s="99"/>
      <c r="P2335" s="99"/>
    </row>
    <row r="2336" spans="2:16">
      <c r="B2336" s="99"/>
      <c r="F2336" s="101"/>
      <c r="L2336" s="99"/>
      <c r="P2336" s="99"/>
    </row>
    <row r="2337" spans="2:16">
      <c r="B2337" s="99"/>
      <c r="F2337" s="101"/>
      <c r="L2337" s="99"/>
      <c r="P2337" s="99"/>
    </row>
    <row r="2338" spans="2:16">
      <c r="B2338" s="99"/>
      <c r="F2338" s="101"/>
      <c r="L2338" s="99"/>
      <c r="P2338" s="99"/>
    </row>
    <row r="2339" spans="2:16">
      <c r="B2339" s="99"/>
      <c r="F2339" s="101"/>
      <c r="L2339" s="99"/>
      <c r="P2339" s="99"/>
    </row>
    <row r="2340" spans="2:16">
      <c r="B2340" s="99"/>
      <c r="F2340" s="101"/>
      <c r="L2340" s="99"/>
      <c r="P2340" s="99"/>
    </row>
    <row r="2341" spans="2:16">
      <c r="B2341" s="99"/>
      <c r="F2341" s="101"/>
      <c r="L2341" s="99"/>
      <c r="P2341" s="99"/>
    </row>
    <row r="2342" spans="2:16">
      <c r="B2342" s="99"/>
      <c r="F2342" s="101"/>
      <c r="L2342" s="99"/>
      <c r="P2342" s="99"/>
    </row>
    <row r="2343" spans="2:16">
      <c r="B2343" s="99"/>
      <c r="F2343" s="101"/>
      <c r="L2343" s="99"/>
      <c r="P2343" s="99"/>
    </row>
    <row r="2344" spans="2:16">
      <c r="B2344" s="99"/>
      <c r="F2344" s="101"/>
      <c r="L2344" s="99"/>
      <c r="P2344" s="99"/>
    </row>
    <row r="2345" spans="2:16">
      <c r="B2345" s="99"/>
      <c r="F2345" s="101"/>
      <c r="L2345" s="99"/>
      <c r="P2345" s="99"/>
    </row>
    <row r="2346" spans="2:16">
      <c r="B2346" s="99"/>
      <c r="F2346" s="101"/>
      <c r="L2346" s="99"/>
      <c r="P2346" s="99"/>
    </row>
    <row r="2347" spans="2:16">
      <c r="B2347" s="99"/>
      <c r="F2347" s="101"/>
      <c r="L2347" s="99"/>
      <c r="P2347" s="99"/>
    </row>
    <row r="2348" spans="2:16">
      <c r="B2348" s="99"/>
      <c r="F2348" s="101"/>
      <c r="L2348" s="99"/>
      <c r="P2348" s="99"/>
    </row>
    <row r="2349" spans="2:16">
      <c r="B2349" s="99"/>
      <c r="F2349" s="101"/>
      <c r="L2349" s="99"/>
      <c r="P2349" s="99"/>
    </row>
    <row r="2350" spans="2:16">
      <c r="B2350" s="99"/>
      <c r="F2350" s="101"/>
      <c r="L2350" s="99"/>
      <c r="P2350" s="99"/>
    </row>
    <row r="2351" spans="2:16">
      <c r="B2351" s="99"/>
      <c r="F2351" s="101"/>
      <c r="L2351" s="99"/>
      <c r="P2351" s="99"/>
    </row>
    <row r="2352" spans="2:16">
      <c r="B2352" s="99"/>
      <c r="F2352" s="101"/>
      <c r="L2352" s="99"/>
      <c r="P2352" s="99"/>
    </row>
    <row r="2353" spans="2:16">
      <c r="B2353" s="99"/>
      <c r="F2353" s="101"/>
      <c r="L2353" s="99"/>
      <c r="P2353" s="99"/>
    </row>
    <row r="2354" spans="2:16">
      <c r="B2354" s="99"/>
      <c r="F2354" s="101"/>
      <c r="L2354" s="99"/>
      <c r="P2354" s="99"/>
    </row>
    <row r="2355" spans="2:16">
      <c r="B2355" s="99"/>
      <c r="F2355" s="101"/>
      <c r="L2355" s="99"/>
      <c r="P2355" s="99"/>
    </row>
    <row r="2356" spans="2:16">
      <c r="B2356" s="99"/>
      <c r="F2356" s="101"/>
      <c r="L2356" s="99"/>
      <c r="P2356" s="99"/>
    </row>
    <row r="2357" spans="2:16">
      <c r="B2357" s="99"/>
      <c r="F2357" s="101"/>
      <c r="L2357" s="99"/>
      <c r="P2357" s="99"/>
    </row>
    <row r="2358" spans="2:16">
      <c r="B2358" s="99"/>
      <c r="F2358" s="101"/>
      <c r="L2358" s="99"/>
      <c r="P2358" s="99"/>
    </row>
    <row r="2359" spans="2:16">
      <c r="B2359" s="99"/>
      <c r="F2359" s="101"/>
      <c r="L2359" s="99"/>
      <c r="P2359" s="99"/>
    </row>
    <row r="2360" spans="2:16">
      <c r="B2360" s="99"/>
      <c r="F2360" s="101"/>
      <c r="L2360" s="99"/>
      <c r="P2360" s="99"/>
    </row>
    <row r="2361" spans="2:16">
      <c r="B2361" s="99"/>
      <c r="F2361" s="101"/>
      <c r="L2361" s="99"/>
      <c r="P2361" s="99"/>
    </row>
    <row r="2362" spans="2:16">
      <c r="B2362" s="99"/>
      <c r="F2362" s="101"/>
      <c r="L2362" s="99"/>
      <c r="P2362" s="99"/>
    </row>
    <row r="2363" spans="2:16">
      <c r="B2363" s="99"/>
      <c r="F2363" s="101"/>
      <c r="L2363" s="99"/>
      <c r="P2363" s="99"/>
    </row>
    <row r="2364" spans="2:16">
      <c r="B2364" s="99"/>
      <c r="F2364" s="101"/>
      <c r="L2364" s="99"/>
      <c r="P2364" s="99"/>
    </row>
    <row r="2365" spans="2:16">
      <c r="B2365" s="99"/>
      <c r="F2365" s="101"/>
      <c r="L2365" s="99"/>
      <c r="P2365" s="99"/>
    </row>
    <row r="2366" spans="2:16">
      <c r="B2366" s="99"/>
      <c r="F2366" s="101"/>
      <c r="L2366" s="99"/>
      <c r="P2366" s="99"/>
    </row>
    <row r="2367" spans="2:16">
      <c r="B2367" s="99"/>
      <c r="F2367" s="101"/>
      <c r="L2367" s="99"/>
      <c r="P2367" s="99"/>
    </row>
    <row r="2368" spans="2:16">
      <c r="B2368" s="99"/>
      <c r="F2368" s="101"/>
      <c r="L2368" s="99"/>
      <c r="P2368" s="99"/>
    </row>
    <row r="2369" spans="2:16">
      <c r="B2369" s="99"/>
      <c r="F2369" s="101"/>
      <c r="L2369" s="99"/>
      <c r="P2369" s="99"/>
    </row>
    <row r="2370" spans="2:16">
      <c r="B2370" s="99"/>
      <c r="F2370" s="101"/>
      <c r="L2370" s="99"/>
      <c r="P2370" s="99"/>
    </row>
    <row r="2371" spans="2:16">
      <c r="B2371" s="99"/>
      <c r="F2371" s="101"/>
      <c r="L2371" s="99"/>
      <c r="P2371" s="99"/>
    </row>
    <row r="2372" spans="2:16">
      <c r="B2372" s="99"/>
      <c r="F2372" s="101"/>
      <c r="L2372" s="99"/>
      <c r="P2372" s="99"/>
    </row>
    <row r="2373" spans="2:16">
      <c r="B2373" s="99"/>
      <c r="F2373" s="101"/>
      <c r="L2373" s="99"/>
      <c r="P2373" s="99"/>
    </row>
    <row r="2374" spans="2:16">
      <c r="B2374" s="99"/>
      <c r="F2374" s="101"/>
      <c r="L2374" s="99"/>
      <c r="P2374" s="99"/>
    </row>
    <row r="2375" spans="2:16">
      <c r="B2375" s="99"/>
      <c r="F2375" s="101"/>
      <c r="L2375" s="99"/>
      <c r="P2375" s="99"/>
    </row>
    <row r="2376" spans="2:16">
      <c r="B2376" s="99"/>
      <c r="F2376" s="101"/>
      <c r="L2376" s="99"/>
      <c r="P2376" s="99"/>
    </row>
    <row r="2377" spans="2:16">
      <c r="B2377" s="99"/>
      <c r="F2377" s="101"/>
      <c r="L2377" s="99"/>
      <c r="P2377" s="99"/>
    </row>
    <row r="2378" spans="2:16">
      <c r="B2378" s="99"/>
      <c r="F2378" s="101"/>
      <c r="L2378" s="99"/>
      <c r="P2378" s="99"/>
    </row>
    <row r="2379" spans="2:16">
      <c r="B2379" s="99"/>
      <c r="F2379" s="101"/>
      <c r="L2379" s="99"/>
      <c r="P2379" s="99"/>
    </row>
    <row r="2380" spans="2:16">
      <c r="B2380" s="99"/>
      <c r="F2380" s="101"/>
      <c r="L2380" s="99"/>
      <c r="P2380" s="99"/>
    </row>
    <row r="2381" spans="2:16">
      <c r="B2381" s="99"/>
      <c r="F2381" s="101"/>
      <c r="L2381" s="99"/>
      <c r="P2381" s="99"/>
    </row>
    <row r="2382" spans="2:16">
      <c r="B2382" s="99"/>
      <c r="F2382" s="101"/>
      <c r="L2382" s="99"/>
      <c r="P2382" s="99"/>
    </row>
    <row r="2383" spans="2:16">
      <c r="B2383" s="99"/>
      <c r="F2383" s="101"/>
      <c r="L2383" s="99"/>
      <c r="P2383" s="99"/>
    </row>
    <row r="2384" spans="2:16">
      <c r="B2384" s="99"/>
      <c r="F2384" s="101"/>
      <c r="L2384" s="99"/>
      <c r="P2384" s="99"/>
    </row>
    <row r="2385" spans="2:16">
      <c r="B2385" s="99"/>
      <c r="F2385" s="101"/>
      <c r="L2385" s="99"/>
      <c r="P2385" s="99"/>
    </row>
    <row r="2386" spans="2:16">
      <c r="B2386" s="99"/>
      <c r="F2386" s="101"/>
      <c r="L2386" s="99"/>
      <c r="P2386" s="99"/>
    </row>
    <row r="2387" spans="2:16">
      <c r="B2387" s="99"/>
      <c r="F2387" s="101"/>
      <c r="L2387" s="99"/>
      <c r="P2387" s="99"/>
    </row>
    <row r="2388" spans="2:16">
      <c r="B2388" s="99"/>
      <c r="F2388" s="101"/>
      <c r="L2388" s="99"/>
      <c r="P2388" s="99"/>
    </row>
    <row r="2389" spans="2:16">
      <c r="B2389" s="99"/>
      <c r="F2389" s="101"/>
      <c r="L2389" s="99"/>
      <c r="P2389" s="99"/>
    </row>
    <row r="2390" spans="2:16">
      <c r="B2390" s="99"/>
      <c r="F2390" s="101"/>
      <c r="L2390" s="99"/>
      <c r="P2390" s="99"/>
    </row>
    <row r="2391" spans="2:16">
      <c r="B2391" s="99"/>
      <c r="F2391" s="101"/>
      <c r="L2391" s="99"/>
      <c r="P2391" s="99"/>
    </row>
    <row r="2392" spans="2:16">
      <c r="B2392" s="99"/>
      <c r="F2392" s="101"/>
      <c r="L2392" s="99"/>
      <c r="P2392" s="99"/>
    </row>
    <row r="2393" spans="2:16">
      <c r="B2393" s="99"/>
      <c r="F2393" s="101"/>
      <c r="L2393" s="99"/>
      <c r="P2393" s="99"/>
    </row>
    <row r="2394" spans="2:16">
      <c r="B2394" s="99"/>
      <c r="F2394" s="101"/>
      <c r="L2394" s="99"/>
      <c r="P2394" s="99"/>
    </row>
    <row r="2395" spans="2:16">
      <c r="B2395" s="99"/>
      <c r="F2395" s="101"/>
      <c r="L2395" s="99"/>
      <c r="P2395" s="99"/>
    </row>
    <row r="2396" spans="2:16">
      <c r="B2396" s="99"/>
      <c r="F2396" s="101"/>
      <c r="L2396" s="99"/>
      <c r="P2396" s="99"/>
    </row>
    <row r="2397" spans="2:16">
      <c r="B2397" s="99"/>
      <c r="F2397" s="101"/>
      <c r="L2397" s="99"/>
      <c r="P2397" s="99"/>
    </row>
    <row r="2398" spans="2:16">
      <c r="B2398" s="99"/>
      <c r="F2398" s="101"/>
      <c r="L2398" s="99"/>
      <c r="P2398" s="99"/>
    </row>
    <row r="2399" spans="2:16">
      <c r="B2399" s="99"/>
      <c r="F2399" s="101"/>
      <c r="L2399" s="99"/>
      <c r="P2399" s="99"/>
    </row>
    <row r="2400" spans="2:16">
      <c r="B2400" s="99"/>
      <c r="F2400" s="101"/>
      <c r="L2400" s="99"/>
      <c r="P2400" s="99"/>
    </row>
    <row r="2401" spans="2:16">
      <c r="B2401" s="99"/>
      <c r="F2401" s="101"/>
      <c r="L2401" s="99"/>
      <c r="P2401" s="99"/>
    </row>
    <row r="2402" spans="2:16">
      <c r="B2402" s="99"/>
      <c r="F2402" s="101"/>
      <c r="L2402" s="99"/>
      <c r="P2402" s="99"/>
    </row>
    <row r="2403" spans="2:16">
      <c r="B2403" s="99"/>
      <c r="F2403" s="101"/>
      <c r="L2403" s="99"/>
      <c r="P2403" s="99"/>
    </row>
    <row r="2404" spans="2:16">
      <c r="B2404" s="99"/>
      <c r="F2404" s="101"/>
      <c r="L2404" s="99"/>
      <c r="P2404" s="99"/>
    </row>
    <row r="2405" spans="2:16">
      <c r="B2405" s="99"/>
      <c r="F2405" s="101"/>
      <c r="L2405" s="99"/>
      <c r="P2405" s="99"/>
    </row>
    <row r="2406" spans="2:16">
      <c r="B2406" s="99"/>
      <c r="F2406" s="101"/>
      <c r="L2406" s="99"/>
      <c r="P2406" s="99"/>
    </row>
    <row r="2407" spans="2:16">
      <c r="B2407" s="99"/>
      <c r="F2407" s="101"/>
      <c r="L2407" s="99"/>
      <c r="P2407" s="99"/>
    </row>
    <row r="2408" spans="2:16">
      <c r="B2408" s="99"/>
      <c r="F2408" s="101"/>
      <c r="L2408" s="99"/>
      <c r="P2408" s="99"/>
    </row>
    <row r="2409" spans="2:16">
      <c r="B2409" s="99"/>
      <c r="F2409" s="101"/>
      <c r="L2409" s="99"/>
      <c r="P2409" s="99"/>
    </row>
    <row r="2410" spans="2:16">
      <c r="B2410" s="99"/>
      <c r="F2410" s="101"/>
      <c r="L2410" s="99"/>
      <c r="P2410" s="99"/>
    </row>
    <row r="2411" spans="2:16">
      <c r="B2411" s="99"/>
      <c r="F2411" s="101"/>
      <c r="L2411" s="99"/>
      <c r="P2411" s="99"/>
    </row>
    <row r="2412" spans="2:16">
      <c r="B2412" s="99"/>
      <c r="F2412" s="101"/>
      <c r="L2412" s="99"/>
      <c r="P2412" s="99"/>
    </row>
    <row r="2413" spans="2:16">
      <c r="B2413" s="99"/>
      <c r="F2413" s="101"/>
      <c r="L2413" s="99"/>
      <c r="P2413" s="99"/>
    </row>
    <row r="2414" spans="2:16">
      <c r="B2414" s="99"/>
      <c r="F2414" s="101"/>
      <c r="L2414" s="99"/>
      <c r="P2414" s="99"/>
    </row>
    <row r="2415" spans="2:16">
      <c r="B2415" s="99"/>
      <c r="F2415" s="101"/>
      <c r="L2415" s="99"/>
      <c r="P2415" s="99"/>
    </row>
    <row r="2416" spans="2:16">
      <c r="B2416" s="99"/>
      <c r="F2416" s="101"/>
      <c r="L2416" s="99"/>
      <c r="P2416" s="99"/>
    </row>
    <row r="2417" spans="2:16">
      <c r="B2417" s="99"/>
      <c r="F2417" s="101"/>
      <c r="L2417" s="99"/>
      <c r="P2417" s="99"/>
    </row>
    <row r="2418" spans="2:16">
      <c r="B2418" s="99"/>
      <c r="F2418" s="101"/>
      <c r="L2418" s="99"/>
      <c r="P2418" s="99"/>
    </row>
    <row r="2419" spans="2:16">
      <c r="B2419" s="99"/>
      <c r="F2419" s="101"/>
      <c r="L2419" s="99"/>
      <c r="P2419" s="99"/>
    </row>
    <row r="2420" spans="2:16">
      <c r="B2420" s="99"/>
      <c r="F2420" s="101"/>
      <c r="L2420" s="99"/>
      <c r="P2420" s="99"/>
    </row>
    <row r="2421" spans="2:16">
      <c r="B2421" s="99"/>
      <c r="F2421" s="101"/>
      <c r="L2421" s="99"/>
      <c r="P2421" s="99"/>
    </row>
    <row r="2422" spans="2:16">
      <c r="B2422" s="99"/>
      <c r="F2422" s="101"/>
      <c r="L2422" s="99"/>
      <c r="P2422" s="99"/>
    </row>
    <row r="2423" spans="2:16">
      <c r="B2423" s="99"/>
      <c r="F2423" s="101"/>
      <c r="L2423" s="99"/>
      <c r="P2423" s="99"/>
    </row>
    <row r="2424" spans="2:16">
      <c r="B2424" s="99"/>
      <c r="F2424" s="101"/>
      <c r="L2424" s="99"/>
      <c r="P2424" s="99"/>
    </row>
    <row r="2425" spans="2:16">
      <c r="B2425" s="99"/>
      <c r="F2425" s="101"/>
      <c r="L2425" s="99"/>
      <c r="P2425" s="99"/>
    </row>
    <row r="2426" spans="2:16">
      <c r="B2426" s="99"/>
      <c r="F2426" s="101"/>
      <c r="L2426" s="99"/>
      <c r="P2426" s="99"/>
    </row>
    <row r="2427" spans="2:16">
      <c r="B2427" s="99"/>
      <c r="F2427" s="101"/>
      <c r="L2427" s="99"/>
      <c r="P2427" s="99"/>
    </row>
    <row r="2428" spans="2:16">
      <c r="B2428" s="99"/>
      <c r="F2428" s="101"/>
      <c r="L2428" s="99"/>
      <c r="P2428" s="99"/>
    </row>
    <row r="2429" spans="2:16">
      <c r="B2429" s="99"/>
      <c r="F2429" s="101"/>
      <c r="L2429" s="99"/>
      <c r="P2429" s="99"/>
    </row>
    <row r="2430" spans="2:16">
      <c r="B2430" s="99"/>
      <c r="F2430" s="101"/>
      <c r="L2430" s="99"/>
      <c r="P2430" s="99"/>
    </row>
    <row r="2431" spans="2:16">
      <c r="B2431" s="99"/>
      <c r="F2431" s="101"/>
      <c r="L2431" s="99"/>
      <c r="P2431" s="99"/>
    </row>
    <row r="2432" spans="2:16">
      <c r="B2432" s="99"/>
      <c r="F2432" s="101"/>
      <c r="L2432" s="99"/>
      <c r="P2432" s="99"/>
    </row>
    <row r="2433" spans="2:16">
      <c r="B2433" s="99"/>
      <c r="F2433" s="101"/>
      <c r="L2433" s="99"/>
      <c r="P2433" s="99"/>
    </row>
    <row r="2434" spans="2:16">
      <c r="B2434" s="99"/>
      <c r="F2434" s="101"/>
      <c r="L2434" s="99"/>
      <c r="P2434" s="99"/>
    </row>
    <row r="2435" spans="2:16">
      <c r="B2435" s="99"/>
      <c r="F2435" s="101"/>
      <c r="L2435" s="99"/>
      <c r="P2435" s="99"/>
    </row>
    <row r="2436" spans="2:16">
      <c r="B2436" s="99"/>
      <c r="F2436" s="101"/>
      <c r="L2436" s="99"/>
      <c r="P2436" s="99"/>
    </row>
    <row r="2437" spans="2:16">
      <c r="B2437" s="99"/>
      <c r="F2437" s="101"/>
      <c r="L2437" s="99"/>
      <c r="P2437" s="99"/>
    </row>
    <row r="2438" spans="2:16">
      <c r="B2438" s="99"/>
      <c r="F2438" s="101"/>
      <c r="L2438" s="99"/>
      <c r="P2438" s="99"/>
    </row>
    <row r="2439" spans="2:16">
      <c r="B2439" s="99"/>
      <c r="F2439" s="101"/>
      <c r="L2439" s="99"/>
      <c r="P2439" s="99"/>
    </row>
    <row r="2440" spans="2:16">
      <c r="B2440" s="99"/>
      <c r="F2440" s="101"/>
      <c r="L2440" s="99"/>
      <c r="P2440" s="99"/>
    </row>
    <row r="2441" spans="2:16">
      <c r="B2441" s="99"/>
      <c r="F2441" s="101"/>
      <c r="L2441" s="99"/>
      <c r="P2441" s="99"/>
    </row>
    <row r="2442" spans="2:16">
      <c r="B2442" s="99"/>
      <c r="F2442" s="101"/>
      <c r="L2442" s="99"/>
      <c r="P2442" s="99"/>
    </row>
    <row r="2443" spans="2:16">
      <c r="B2443" s="99"/>
      <c r="F2443" s="101"/>
      <c r="L2443" s="99"/>
      <c r="P2443" s="99"/>
    </row>
    <row r="2444" spans="2:16">
      <c r="B2444" s="99"/>
      <c r="F2444" s="101"/>
      <c r="L2444" s="99"/>
      <c r="P2444" s="99"/>
    </row>
    <row r="2445" spans="2:16">
      <c r="B2445" s="99"/>
      <c r="F2445" s="101"/>
      <c r="L2445" s="99"/>
      <c r="P2445" s="99"/>
    </row>
    <row r="2446" spans="2:16">
      <c r="B2446" s="99"/>
      <c r="F2446" s="101"/>
      <c r="L2446" s="99"/>
      <c r="P2446" s="99"/>
    </row>
    <row r="2447" spans="2:16">
      <c r="B2447" s="99"/>
      <c r="F2447" s="101"/>
      <c r="L2447" s="99"/>
      <c r="P2447" s="99"/>
    </row>
    <row r="2448" spans="2:16">
      <c r="B2448" s="99"/>
      <c r="F2448" s="101"/>
      <c r="L2448" s="99"/>
      <c r="P2448" s="99"/>
    </row>
    <row r="2449" spans="2:16">
      <c r="B2449" s="99"/>
      <c r="F2449" s="101"/>
      <c r="L2449" s="99"/>
      <c r="P2449" s="99"/>
    </row>
    <row r="2450" spans="2:16">
      <c r="B2450" s="99"/>
      <c r="F2450" s="101"/>
      <c r="L2450" s="99"/>
      <c r="P2450" s="99"/>
    </row>
    <row r="2451" spans="2:16">
      <c r="B2451" s="99"/>
      <c r="F2451" s="101"/>
      <c r="L2451" s="99"/>
      <c r="P2451" s="99"/>
    </row>
    <row r="2452" spans="2:16">
      <c r="B2452" s="99"/>
      <c r="F2452" s="101"/>
      <c r="L2452" s="99"/>
      <c r="P2452" s="99"/>
    </row>
    <row r="2453" spans="2:16">
      <c r="B2453" s="99"/>
      <c r="F2453" s="101"/>
      <c r="L2453" s="99"/>
      <c r="P2453" s="99"/>
    </row>
    <row r="2454" spans="2:16">
      <c r="B2454" s="99"/>
      <c r="F2454" s="101"/>
      <c r="L2454" s="99"/>
      <c r="P2454" s="99"/>
    </row>
    <row r="2455" spans="2:16">
      <c r="B2455" s="99"/>
      <c r="F2455" s="101"/>
      <c r="L2455" s="99"/>
      <c r="P2455" s="99"/>
    </row>
    <row r="2456" spans="2:16">
      <c r="B2456" s="99"/>
      <c r="F2456" s="101"/>
      <c r="L2456" s="99"/>
      <c r="P2456" s="99"/>
    </row>
    <row r="2457" spans="2:16">
      <c r="B2457" s="99"/>
      <c r="F2457" s="101"/>
      <c r="L2457" s="99"/>
      <c r="P2457" s="99"/>
    </row>
    <row r="2458" spans="2:16">
      <c r="B2458" s="99"/>
      <c r="F2458" s="101"/>
      <c r="L2458" s="99"/>
      <c r="P2458" s="99"/>
    </row>
    <row r="2459" spans="2:16">
      <c r="B2459" s="99"/>
      <c r="F2459" s="101"/>
      <c r="L2459" s="99"/>
      <c r="P2459" s="99"/>
    </row>
    <row r="2460" spans="2:16">
      <c r="B2460" s="99"/>
      <c r="F2460" s="101"/>
      <c r="L2460" s="99"/>
      <c r="P2460" s="99"/>
    </row>
    <row r="2461" spans="2:16">
      <c r="B2461" s="99"/>
      <c r="F2461" s="101"/>
      <c r="L2461" s="99"/>
      <c r="P2461" s="99"/>
    </row>
    <row r="2462" spans="2:16">
      <c r="B2462" s="99"/>
      <c r="F2462" s="101"/>
      <c r="L2462" s="99"/>
      <c r="P2462" s="99"/>
    </row>
    <row r="2463" spans="2:16">
      <c r="B2463" s="99"/>
      <c r="F2463" s="101"/>
      <c r="L2463" s="99"/>
      <c r="P2463" s="99"/>
    </row>
    <row r="2464" spans="2:16">
      <c r="B2464" s="99"/>
      <c r="F2464" s="101"/>
      <c r="L2464" s="99"/>
      <c r="P2464" s="99"/>
    </row>
    <row r="2465" spans="2:16">
      <c r="B2465" s="99"/>
      <c r="F2465" s="101"/>
      <c r="L2465" s="99"/>
      <c r="P2465" s="99"/>
    </row>
    <row r="2466" spans="2:16">
      <c r="B2466" s="99"/>
      <c r="F2466" s="101"/>
      <c r="L2466" s="99"/>
      <c r="P2466" s="99"/>
    </row>
    <row r="2467" spans="2:16">
      <c r="B2467" s="99"/>
      <c r="F2467" s="101"/>
      <c r="L2467" s="99"/>
      <c r="P2467" s="99"/>
    </row>
    <row r="2468" spans="2:16">
      <c r="B2468" s="99"/>
      <c r="F2468" s="101"/>
      <c r="L2468" s="99"/>
      <c r="P2468" s="99"/>
    </row>
    <row r="2469" spans="2:16">
      <c r="B2469" s="99"/>
      <c r="F2469" s="101"/>
      <c r="L2469" s="99"/>
      <c r="P2469" s="99"/>
    </row>
    <row r="2470" spans="2:16">
      <c r="B2470" s="99"/>
      <c r="F2470" s="101"/>
      <c r="L2470" s="99"/>
      <c r="P2470" s="99"/>
    </row>
    <row r="2471" spans="2:16">
      <c r="B2471" s="99"/>
      <c r="F2471" s="101"/>
      <c r="L2471" s="99"/>
      <c r="P2471" s="99"/>
    </row>
    <row r="2472" spans="2:16">
      <c r="B2472" s="99"/>
      <c r="F2472" s="101"/>
      <c r="L2472" s="99"/>
      <c r="P2472" s="99"/>
    </row>
    <row r="2473" spans="2:16">
      <c r="B2473" s="99"/>
      <c r="F2473" s="101"/>
      <c r="L2473" s="99"/>
      <c r="P2473" s="99"/>
    </row>
    <row r="2474" spans="2:16">
      <c r="B2474" s="99"/>
      <c r="F2474" s="101"/>
      <c r="L2474" s="99"/>
      <c r="P2474" s="99"/>
    </row>
    <row r="2475" spans="2:16">
      <c r="B2475" s="99"/>
      <c r="F2475" s="101"/>
      <c r="L2475" s="99"/>
      <c r="P2475" s="99"/>
    </row>
    <row r="2476" spans="2:16">
      <c r="B2476" s="99"/>
      <c r="F2476" s="101"/>
      <c r="L2476" s="99"/>
      <c r="P2476" s="99"/>
    </row>
    <row r="2477" spans="2:16">
      <c r="B2477" s="99"/>
      <c r="F2477" s="101"/>
      <c r="L2477" s="99"/>
      <c r="P2477" s="99"/>
    </row>
    <row r="2478" spans="2:16">
      <c r="B2478" s="99"/>
      <c r="F2478" s="101"/>
      <c r="L2478" s="99"/>
      <c r="P2478" s="99"/>
    </row>
    <row r="2479" spans="2:16">
      <c r="B2479" s="99"/>
      <c r="F2479" s="101"/>
      <c r="L2479" s="99"/>
      <c r="P2479" s="99"/>
    </row>
    <row r="2480" spans="2:16">
      <c r="B2480" s="99"/>
      <c r="F2480" s="101"/>
      <c r="L2480" s="99"/>
      <c r="P2480" s="99"/>
    </row>
    <row r="2481" spans="2:16">
      <c r="B2481" s="99"/>
      <c r="F2481" s="101"/>
      <c r="L2481" s="99"/>
      <c r="P2481" s="99"/>
    </row>
    <row r="2482" spans="2:16">
      <c r="B2482" s="99"/>
      <c r="F2482" s="101"/>
      <c r="L2482" s="99"/>
      <c r="P2482" s="99"/>
    </row>
    <row r="2483" spans="2:16">
      <c r="B2483" s="99"/>
      <c r="F2483" s="101"/>
      <c r="L2483" s="99"/>
      <c r="P2483" s="99"/>
    </row>
    <row r="2484" spans="2:16">
      <c r="B2484" s="99"/>
      <c r="F2484" s="101"/>
      <c r="L2484" s="99"/>
      <c r="P2484" s="99"/>
    </row>
    <row r="2485" spans="2:16">
      <c r="B2485" s="99"/>
      <c r="F2485" s="101"/>
      <c r="L2485" s="99"/>
      <c r="P2485" s="99"/>
    </row>
    <row r="2486" spans="2:16">
      <c r="B2486" s="99"/>
      <c r="F2486" s="101"/>
      <c r="L2486" s="99"/>
      <c r="P2486" s="99"/>
    </row>
    <row r="2487" spans="2:16">
      <c r="B2487" s="99"/>
      <c r="F2487" s="101"/>
      <c r="L2487" s="99"/>
      <c r="P2487" s="99"/>
    </row>
    <row r="2488" spans="2:16">
      <c r="B2488" s="99"/>
      <c r="F2488" s="101"/>
      <c r="L2488" s="99"/>
      <c r="P2488" s="99"/>
    </row>
    <row r="2489" spans="2:16">
      <c r="B2489" s="99"/>
      <c r="F2489" s="101"/>
      <c r="L2489" s="99"/>
      <c r="P2489" s="99"/>
    </row>
    <row r="2490" spans="2:16">
      <c r="B2490" s="99"/>
      <c r="F2490" s="101"/>
      <c r="L2490" s="99"/>
      <c r="P2490" s="99"/>
    </row>
    <row r="2491" spans="2:16">
      <c r="B2491" s="99"/>
      <c r="F2491" s="101"/>
      <c r="L2491" s="99"/>
      <c r="P2491" s="99"/>
    </row>
    <row r="2492" spans="2:16">
      <c r="B2492" s="99"/>
      <c r="F2492" s="101"/>
      <c r="L2492" s="99"/>
      <c r="P2492" s="99"/>
    </row>
    <row r="2493" spans="2:16">
      <c r="B2493" s="99"/>
      <c r="F2493" s="101"/>
      <c r="L2493" s="99"/>
      <c r="P2493" s="99"/>
    </row>
    <row r="2494" spans="2:16">
      <c r="B2494" s="99"/>
      <c r="F2494" s="101"/>
      <c r="L2494" s="99"/>
      <c r="P2494" s="99"/>
    </row>
    <row r="2495" spans="2:16">
      <c r="B2495" s="99"/>
      <c r="F2495" s="101"/>
      <c r="L2495" s="99"/>
      <c r="P2495" s="99"/>
    </row>
    <row r="2496" spans="2:16">
      <c r="B2496" s="99"/>
      <c r="F2496" s="101"/>
      <c r="L2496" s="99"/>
      <c r="P2496" s="99"/>
    </row>
    <row r="2497" spans="2:16">
      <c r="B2497" s="99"/>
      <c r="F2497" s="101"/>
      <c r="L2497" s="99"/>
      <c r="P2497" s="99"/>
    </row>
    <row r="2498" spans="2:16">
      <c r="B2498" s="99"/>
      <c r="F2498" s="101"/>
      <c r="L2498" s="99"/>
      <c r="P2498" s="99"/>
    </row>
    <row r="2499" spans="2:16">
      <c r="B2499" s="99"/>
      <c r="F2499" s="101"/>
      <c r="L2499" s="99"/>
      <c r="P2499" s="99"/>
    </row>
    <row r="2500" spans="2:16">
      <c r="B2500" s="99"/>
      <c r="F2500" s="101"/>
      <c r="L2500" s="99"/>
      <c r="P2500" s="99"/>
    </row>
    <row r="2501" spans="2:16">
      <c r="B2501" s="99"/>
      <c r="F2501" s="101"/>
      <c r="L2501" s="99"/>
      <c r="P2501" s="99"/>
    </row>
    <row r="2502" spans="2:16">
      <c r="B2502" s="99"/>
      <c r="F2502" s="101"/>
      <c r="L2502" s="99"/>
      <c r="P2502" s="99"/>
    </row>
    <row r="2503" spans="2:16">
      <c r="B2503" s="99"/>
      <c r="F2503" s="101"/>
      <c r="L2503" s="99"/>
      <c r="P2503" s="99"/>
    </row>
    <row r="2504" spans="2:16">
      <c r="B2504" s="99"/>
      <c r="F2504" s="101"/>
      <c r="L2504" s="99"/>
      <c r="P2504" s="99"/>
    </row>
    <row r="2505" spans="2:16">
      <c r="B2505" s="99"/>
      <c r="F2505" s="101"/>
      <c r="L2505" s="99"/>
      <c r="P2505" s="99"/>
    </row>
    <row r="2506" spans="2:16">
      <c r="B2506" s="99"/>
      <c r="F2506" s="101"/>
      <c r="L2506" s="99"/>
      <c r="P2506" s="99"/>
    </row>
    <row r="2507" spans="2:16">
      <c r="B2507" s="99"/>
      <c r="F2507" s="101"/>
      <c r="L2507" s="99"/>
      <c r="P2507" s="99"/>
    </row>
    <row r="2508" spans="2:16">
      <c r="B2508" s="99"/>
      <c r="F2508" s="101"/>
      <c r="L2508" s="99"/>
      <c r="P2508" s="99"/>
    </row>
    <row r="2509" spans="2:16">
      <c r="B2509" s="99"/>
      <c r="F2509" s="101"/>
      <c r="L2509" s="99"/>
      <c r="P2509" s="99"/>
    </row>
    <row r="2510" spans="2:16">
      <c r="B2510" s="99"/>
      <c r="F2510" s="101"/>
      <c r="L2510" s="99"/>
      <c r="P2510" s="99"/>
    </row>
    <row r="2511" spans="2:16">
      <c r="B2511" s="99"/>
      <c r="F2511" s="101"/>
      <c r="L2511" s="99"/>
      <c r="P2511" s="99"/>
    </row>
    <row r="2512" spans="2:16">
      <c r="B2512" s="99"/>
      <c r="F2512" s="101"/>
      <c r="L2512" s="99"/>
      <c r="P2512" s="99"/>
    </row>
    <row r="2513" spans="2:16">
      <c r="B2513" s="99"/>
      <c r="F2513" s="101"/>
      <c r="L2513" s="99"/>
      <c r="P2513" s="99"/>
    </row>
    <row r="2514" spans="2:16">
      <c r="B2514" s="99"/>
      <c r="F2514" s="101"/>
      <c r="L2514" s="99"/>
      <c r="P2514" s="99"/>
    </row>
    <row r="2515" spans="2:16">
      <c r="B2515" s="99"/>
      <c r="F2515" s="101"/>
      <c r="L2515" s="99"/>
      <c r="P2515" s="99"/>
    </row>
    <row r="2516" spans="2:16">
      <c r="B2516" s="99"/>
      <c r="F2516" s="101"/>
      <c r="L2516" s="99"/>
      <c r="P2516" s="99"/>
    </row>
    <row r="2517" spans="2:16">
      <c r="B2517" s="99"/>
      <c r="F2517" s="101"/>
      <c r="L2517" s="99"/>
      <c r="P2517" s="99"/>
    </row>
    <row r="2518" spans="2:16">
      <c r="B2518" s="99"/>
      <c r="F2518" s="101"/>
      <c r="L2518" s="99"/>
      <c r="P2518" s="99"/>
    </row>
    <row r="2519" spans="2:16">
      <c r="B2519" s="99"/>
      <c r="F2519" s="101"/>
      <c r="L2519" s="99"/>
      <c r="P2519" s="99"/>
    </row>
    <row r="2520" spans="2:16">
      <c r="B2520" s="99"/>
      <c r="F2520" s="101"/>
      <c r="L2520" s="99"/>
      <c r="P2520" s="99"/>
    </row>
    <row r="2521" spans="2:16">
      <c r="B2521" s="99"/>
      <c r="F2521" s="101"/>
      <c r="L2521" s="99"/>
      <c r="P2521" s="99"/>
    </row>
    <row r="2522" spans="2:16">
      <c r="B2522" s="99"/>
      <c r="F2522" s="101"/>
      <c r="L2522" s="99"/>
      <c r="P2522" s="99"/>
    </row>
    <row r="2523" spans="2:16">
      <c r="B2523" s="99"/>
      <c r="F2523" s="101"/>
      <c r="L2523" s="99"/>
      <c r="P2523" s="99"/>
    </row>
    <row r="2524" spans="2:16">
      <c r="B2524" s="99"/>
      <c r="F2524" s="101"/>
      <c r="L2524" s="99"/>
      <c r="P2524" s="99"/>
    </row>
    <row r="2525" spans="2:16">
      <c r="B2525" s="99"/>
      <c r="F2525" s="101"/>
      <c r="L2525" s="99"/>
      <c r="P2525" s="99"/>
    </row>
    <row r="2526" spans="2:16">
      <c r="B2526" s="99"/>
      <c r="F2526" s="101"/>
      <c r="L2526" s="99"/>
      <c r="P2526" s="99"/>
    </row>
    <row r="2527" spans="2:16">
      <c r="B2527" s="99"/>
      <c r="F2527" s="101"/>
      <c r="L2527" s="99"/>
      <c r="P2527" s="99"/>
    </row>
    <row r="2528" spans="2:16">
      <c r="B2528" s="99"/>
      <c r="F2528" s="101"/>
      <c r="L2528" s="99"/>
      <c r="P2528" s="99"/>
    </row>
    <row r="2529" spans="2:16">
      <c r="B2529" s="99"/>
      <c r="F2529" s="101"/>
      <c r="L2529" s="99"/>
      <c r="P2529" s="99"/>
    </row>
    <row r="2530" spans="2:16">
      <c r="B2530" s="99"/>
      <c r="F2530" s="101"/>
      <c r="L2530" s="99"/>
      <c r="P2530" s="99"/>
    </row>
    <row r="2531" spans="2:16">
      <c r="B2531" s="99"/>
      <c r="F2531" s="101"/>
      <c r="L2531" s="99"/>
      <c r="P2531" s="99"/>
    </row>
    <row r="2532" spans="2:16">
      <c r="B2532" s="99"/>
      <c r="F2532" s="101"/>
      <c r="L2532" s="99"/>
      <c r="P2532" s="99"/>
    </row>
    <row r="2533" spans="2:16">
      <c r="B2533" s="99"/>
      <c r="F2533" s="101"/>
      <c r="L2533" s="99"/>
      <c r="P2533" s="99"/>
    </row>
    <row r="2534" spans="2:16">
      <c r="B2534" s="99"/>
      <c r="F2534" s="101"/>
      <c r="L2534" s="99"/>
      <c r="P2534" s="99"/>
    </row>
    <row r="2535" spans="2:16">
      <c r="B2535" s="99"/>
      <c r="F2535" s="101"/>
      <c r="L2535" s="99"/>
      <c r="P2535" s="99"/>
    </row>
    <row r="2536" spans="2:16">
      <c r="B2536" s="99"/>
      <c r="F2536" s="101"/>
      <c r="L2536" s="99"/>
      <c r="P2536" s="99"/>
    </row>
    <row r="2537" spans="2:16">
      <c r="B2537" s="99"/>
      <c r="F2537" s="101"/>
      <c r="L2537" s="99"/>
      <c r="P2537" s="99"/>
    </row>
    <row r="2538" spans="2:16">
      <c r="B2538" s="99"/>
      <c r="F2538" s="101"/>
      <c r="L2538" s="99"/>
      <c r="P2538" s="99"/>
    </row>
    <row r="2539" spans="2:16">
      <c r="B2539" s="99"/>
      <c r="F2539" s="101"/>
      <c r="L2539" s="99"/>
      <c r="P2539" s="99"/>
    </row>
    <row r="2540" spans="2:16">
      <c r="B2540" s="99"/>
      <c r="F2540" s="101"/>
      <c r="L2540" s="99"/>
      <c r="P2540" s="99"/>
    </row>
    <row r="2541" spans="2:16">
      <c r="B2541" s="99"/>
      <c r="F2541" s="101"/>
      <c r="L2541" s="99"/>
      <c r="P2541" s="99"/>
    </row>
    <row r="2542" spans="2:16">
      <c r="B2542" s="99"/>
      <c r="F2542" s="101"/>
      <c r="L2542" s="99"/>
      <c r="P2542" s="99"/>
    </row>
    <row r="2543" spans="2:16">
      <c r="B2543" s="99"/>
      <c r="F2543" s="101"/>
      <c r="L2543" s="99"/>
      <c r="P2543" s="99"/>
    </row>
    <row r="2544" spans="2:16">
      <c r="B2544" s="99"/>
      <c r="F2544" s="101"/>
      <c r="L2544" s="99"/>
      <c r="P2544" s="99"/>
    </row>
    <row r="2545" spans="2:16">
      <c r="B2545" s="99"/>
      <c r="F2545" s="101"/>
      <c r="L2545" s="99"/>
      <c r="P2545" s="99"/>
    </row>
    <row r="2546" spans="2:16">
      <c r="B2546" s="99"/>
      <c r="F2546" s="101"/>
      <c r="L2546" s="99"/>
      <c r="P2546" s="99"/>
    </row>
    <row r="2547" spans="2:16">
      <c r="B2547" s="99"/>
      <c r="F2547" s="101"/>
      <c r="L2547" s="99"/>
      <c r="P2547" s="99"/>
    </row>
    <row r="2548" spans="2:16">
      <c r="B2548" s="99"/>
      <c r="F2548" s="101"/>
      <c r="L2548" s="99"/>
      <c r="P2548" s="99"/>
    </row>
    <row r="2549" spans="2:16">
      <c r="B2549" s="99"/>
      <c r="F2549" s="101"/>
      <c r="L2549" s="99"/>
      <c r="P2549" s="99"/>
    </row>
    <row r="2550" spans="2:16">
      <c r="B2550" s="99"/>
      <c r="F2550" s="101"/>
      <c r="L2550" s="99"/>
      <c r="P2550" s="99"/>
    </row>
    <row r="2551" spans="2:16">
      <c r="B2551" s="99"/>
      <c r="F2551" s="101"/>
      <c r="L2551" s="99"/>
      <c r="P2551" s="99"/>
    </row>
    <row r="2552" spans="2:16">
      <c r="B2552" s="99"/>
      <c r="F2552" s="101"/>
      <c r="L2552" s="99"/>
      <c r="P2552" s="99"/>
    </row>
    <row r="2553" spans="2:16">
      <c r="B2553" s="99"/>
      <c r="F2553" s="101"/>
      <c r="L2553" s="99"/>
      <c r="P2553" s="99"/>
    </row>
    <row r="2554" spans="2:16">
      <c r="B2554" s="99"/>
      <c r="F2554" s="101"/>
      <c r="L2554" s="99"/>
      <c r="P2554" s="99"/>
    </row>
    <row r="2555" spans="2:16">
      <c r="B2555" s="99"/>
      <c r="F2555" s="101"/>
      <c r="L2555" s="99"/>
      <c r="P2555" s="99"/>
    </row>
    <row r="2556" spans="2:16">
      <c r="B2556" s="99"/>
      <c r="F2556" s="101"/>
      <c r="L2556" s="99"/>
      <c r="P2556" s="99"/>
    </row>
    <row r="2557" spans="2:16">
      <c r="B2557" s="99"/>
      <c r="F2557" s="101"/>
      <c r="L2557" s="99"/>
      <c r="P2557" s="99"/>
    </row>
    <row r="2558" spans="2:16">
      <c r="B2558" s="99"/>
      <c r="F2558" s="101"/>
      <c r="L2558" s="99"/>
      <c r="P2558" s="99"/>
    </row>
    <row r="2559" spans="2:16">
      <c r="B2559" s="99"/>
      <c r="F2559" s="101"/>
      <c r="L2559" s="99"/>
      <c r="P2559" s="99"/>
    </row>
    <row r="2560" spans="2:16">
      <c r="B2560" s="99"/>
      <c r="F2560" s="101"/>
      <c r="L2560" s="99"/>
      <c r="P2560" s="99"/>
    </row>
    <row r="2561" spans="2:16">
      <c r="B2561" s="99"/>
      <c r="F2561" s="101"/>
      <c r="L2561" s="99"/>
      <c r="P2561" s="99"/>
    </row>
    <row r="2562" spans="2:16">
      <c r="B2562" s="99"/>
      <c r="F2562" s="101"/>
      <c r="L2562" s="99"/>
      <c r="P2562" s="99"/>
    </row>
    <row r="2563" spans="2:16">
      <c r="B2563" s="99"/>
      <c r="F2563" s="101"/>
      <c r="L2563" s="99"/>
      <c r="P2563" s="99"/>
    </row>
    <row r="2564" spans="2:16">
      <c r="B2564" s="99"/>
      <c r="F2564" s="101"/>
      <c r="L2564" s="99"/>
      <c r="P2564" s="99"/>
    </row>
    <row r="2565" spans="2:16">
      <c r="B2565" s="99"/>
      <c r="F2565" s="101"/>
      <c r="L2565" s="99"/>
      <c r="P2565" s="99"/>
    </row>
    <row r="2566" spans="2:16">
      <c r="B2566" s="99"/>
      <c r="F2566" s="101"/>
      <c r="L2566" s="99"/>
      <c r="P2566" s="99"/>
    </row>
    <row r="2567" spans="2:16">
      <c r="B2567" s="99"/>
      <c r="F2567" s="101"/>
      <c r="L2567" s="99"/>
      <c r="P2567" s="99"/>
    </row>
    <row r="2568" spans="2:16">
      <c r="B2568" s="99"/>
      <c r="F2568" s="101"/>
      <c r="L2568" s="99"/>
      <c r="P2568" s="99"/>
    </row>
    <row r="2569" spans="2:16">
      <c r="B2569" s="99"/>
      <c r="F2569" s="101"/>
      <c r="L2569" s="99"/>
      <c r="P2569" s="99"/>
    </row>
    <row r="2570" spans="2:16">
      <c r="B2570" s="99"/>
      <c r="F2570" s="101"/>
      <c r="L2570" s="99"/>
      <c r="P2570" s="99"/>
    </row>
    <row r="2571" spans="2:16">
      <c r="B2571" s="99"/>
      <c r="F2571" s="101"/>
      <c r="L2571" s="99"/>
      <c r="P2571" s="99"/>
    </row>
    <row r="2572" spans="2:16">
      <c r="B2572" s="99"/>
      <c r="F2572" s="101"/>
      <c r="L2572" s="99"/>
      <c r="P2572" s="99"/>
    </row>
    <row r="2573" spans="2:16">
      <c r="B2573" s="99"/>
      <c r="F2573" s="101"/>
      <c r="L2573" s="99"/>
      <c r="P2573" s="99"/>
    </row>
    <row r="2574" spans="2:16">
      <c r="B2574" s="99"/>
      <c r="F2574" s="101"/>
      <c r="L2574" s="99"/>
      <c r="P2574" s="99"/>
    </row>
    <row r="2575" spans="2:16">
      <c r="B2575" s="99"/>
      <c r="F2575" s="101"/>
      <c r="L2575" s="99"/>
      <c r="P2575" s="99"/>
    </row>
    <row r="2576" spans="2:16">
      <c r="B2576" s="99"/>
      <c r="F2576" s="101"/>
      <c r="L2576" s="99"/>
      <c r="P2576" s="99"/>
    </row>
    <row r="2577" spans="2:16">
      <c r="B2577" s="99"/>
      <c r="F2577" s="101"/>
      <c r="L2577" s="99"/>
      <c r="P2577" s="99"/>
    </row>
    <row r="2578" spans="2:16">
      <c r="B2578" s="99"/>
      <c r="F2578" s="101"/>
      <c r="L2578" s="99"/>
      <c r="P2578" s="99"/>
    </row>
    <row r="2579" spans="2:16">
      <c r="B2579" s="99"/>
      <c r="F2579" s="101"/>
      <c r="L2579" s="99"/>
      <c r="P2579" s="99"/>
    </row>
    <row r="2580" spans="2:16">
      <c r="B2580" s="99"/>
      <c r="F2580" s="101"/>
      <c r="L2580" s="99"/>
      <c r="P2580" s="99"/>
    </row>
    <row r="2581" spans="2:16">
      <c r="B2581" s="99"/>
      <c r="F2581" s="101"/>
      <c r="L2581" s="99"/>
      <c r="P2581" s="99"/>
    </row>
    <row r="2582" spans="2:16">
      <c r="B2582" s="99"/>
      <c r="F2582" s="101"/>
      <c r="L2582" s="99"/>
      <c r="P2582" s="99"/>
    </row>
    <row r="2583" spans="2:16">
      <c r="B2583" s="99"/>
      <c r="F2583" s="101"/>
      <c r="L2583" s="99"/>
      <c r="P2583" s="99"/>
    </row>
    <row r="2584" spans="2:16">
      <c r="B2584" s="99"/>
      <c r="F2584" s="101"/>
      <c r="L2584" s="99"/>
      <c r="P2584" s="99"/>
    </row>
    <row r="2585" spans="2:16">
      <c r="B2585" s="99"/>
      <c r="F2585" s="101"/>
      <c r="L2585" s="99"/>
      <c r="P2585" s="99"/>
    </row>
    <row r="2586" spans="2:16">
      <c r="B2586" s="99"/>
      <c r="F2586" s="101"/>
      <c r="L2586" s="99"/>
      <c r="P2586" s="99"/>
    </row>
    <row r="2587" spans="2:16">
      <c r="B2587" s="99"/>
      <c r="F2587" s="101"/>
      <c r="L2587" s="99"/>
      <c r="P2587" s="99"/>
    </row>
    <row r="2588" spans="2:16">
      <c r="B2588" s="99"/>
      <c r="F2588" s="101"/>
      <c r="L2588" s="99"/>
      <c r="P2588" s="99"/>
    </row>
    <row r="2589" spans="2:16">
      <c r="B2589" s="99"/>
      <c r="F2589" s="101"/>
      <c r="L2589" s="99"/>
      <c r="P2589" s="99"/>
    </row>
    <row r="2590" spans="2:16">
      <c r="B2590" s="99"/>
      <c r="F2590" s="101"/>
      <c r="L2590" s="99"/>
      <c r="P2590" s="99"/>
    </row>
    <row r="2591" spans="2:16">
      <c r="B2591" s="99"/>
      <c r="F2591" s="101"/>
      <c r="L2591" s="99"/>
      <c r="P2591" s="99"/>
    </row>
    <row r="2592" spans="2:16">
      <c r="B2592" s="99"/>
      <c r="F2592" s="101"/>
      <c r="L2592" s="99"/>
      <c r="P2592" s="99"/>
    </row>
    <row r="2593" spans="2:16">
      <c r="B2593" s="99"/>
      <c r="F2593" s="101"/>
      <c r="L2593" s="99"/>
      <c r="P2593" s="99"/>
    </row>
    <row r="2594" spans="2:16">
      <c r="B2594" s="99"/>
      <c r="F2594" s="101"/>
      <c r="L2594" s="99"/>
      <c r="P2594" s="99"/>
    </row>
    <row r="2595" spans="2:16">
      <c r="B2595" s="99"/>
      <c r="F2595" s="101"/>
      <c r="L2595" s="99"/>
      <c r="P2595" s="99"/>
    </row>
    <row r="2596" spans="2:16">
      <c r="B2596" s="99"/>
      <c r="F2596" s="101"/>
      <c r="L2596" s="99"/>
      <c r="P2596" s="99"/>
    </row>
    <row r="2597" spans="2:16">
      <c r="B2597" s="99"/>
      <c r="F2597" s="101"/>
      <c r="L2597" s="99"/>
      <c r="P2597" s="99"/>
    </row>
    <row r="2598" spans="2:16">
      <c r="B2598" s="99"/>
      <c r="F2598" s="101"/>
      <c r="L2598" s="99"/>
      <c r="P2598" s="99"/>
    </row>
    <row r="2599" spans="2:16">
      <c r="B2599" s="99"/>
      <c r="F2599" s="101"/>
      <c r="L2599" s="99"/>
      <c r="P2599" s="99"/>
    </row>
    <row r="2600" spans="2:16">
      <c r="B2600" s="99"/>
      <c r="F2600" s="101"/>
      <c r="L2600" s="99"/>
      <c r="P2600" s="99"/>
    </row>
    <row r="2601" spans="2:16">
      <c r="B2601" s="99"/>
      <c r="F2601" s="101"/>
      <c r="L2601" s="99"/>
      <c r="P2601" s="99"/>
    </row>
    <row r="2602" spans="2:16">
      <c r="B2602" s="99"/>
      <c r="F2602" s="101"/>
      <c r="L2602" s="99"/>
      <c r="P2602" s="99"/>
    </row>
    <row r="2603" spans="2:16">
      <c r="B2603" s="99"/>
      <c r="F2603" s="101"/>
      <c r="L2603" s="99"/>
      <c r="P2603" s="99"/>
    </row>
    <row r="2604" spans="2:16">
      <c r="B2604" s="99"/>
      <c r="F2604" s="101"/>
      <c r="L2604" s="99"/>
      <c r="P2604" s="99"/>
    </row>
    <row r="2605" spans="2:16">
      <c r="B2605" s="99"/>
      <c r="F2605" s="101"/>
      <c r="L2605" s="99"/>
      <c r="P2605" s="99"/>
    </row>
    <row r="2606" spans="2:16">
      <c r="B2606" s="99"/>
      <c r="F2606" s="101"/>
      <c r="L2606" s="99"/>
      <c r="P2606" s="99"/>
    </row>
    <row r="2607" spans="2:16">
      <c r="B2607" s="99"/>
      <c r="F2607" s="101"/>
      <c r="L2607" s="99"/>
      <c r="P2607" s="99"/>
    </row>
    <row r="2608" spans="2:16">
      <c r="B2608" s="99"/>
      <c r="F2608" s="101"/>
      <c r="L2608" s="99"/>
      <c r="P2608" s="99"/>
    </row>
    <row r="2609" spans="2:16">
      <c r="B2609" s="99"/>
      <c r="F2609" s="101"/>
      <c r="L2609" s="99"/>
      <c r="P2609" s="99"/>
    </row>
    <row r="2610" spans="2:16">
      <c r="B2610" s="99"/>
      <c r="F2610" s="101"/>
      <c r="L2610" s="99"/>
      <c r="P2610" s="99"/>
    </row>
    <row r="2611" spans="2:16">
      <c r="B2611" s="99"/>
      <c r="F2611" s="101"/>
      <c r="L2611" s="99"/>
      <c r="P2611" s="99"/>
    </row>
    <row r="2612" spans="2:16">
      <c r="B2612" s="99"/>
      <c r="F2612" s="101"/>
      <c r="L2612" s="99"/>
      <c r="P2612" s="99"/>
    </row>
    <row r="2613" spans="2:16">
      <c r="B2613" s="99"/>
      <c r="F2613" s="101"/>
      <c r="L2613" s="99"/>
      <c r="P2613" s="99"/>
    </row>
    <row r="2614" spans="2:16">
      <c r="B2614" s="99"/>
      <c r="F2614" s="101"/>
      <c r="L2614" s="99"/>
      <c r="P2614" s="99"/>
    </row>
    <row r="2615" spans="2:16">
      <c r="B2615" s="99"/>
      <c r="F2615" s="101"/>
      <c r="L2615" s="99"/>
      <c r="P2615" s="99"/>
    </row>
    <row r="2616" spans="2:16">
      <c r="B2616" s="99"/>
      <c r="F2616" s="101"/>
      <c r="L2616" s="99"/>
      <c r="P2616" s="99"/>
    </row>
    <row r="2617" spans="2:16">
      <c r="B2617" s="99"/>
      <c r="F2617" s="101"/>
      <c r="L2617" s="99"/>
      <c r="P2617" s="99"/>
    </row>
    <row r="2618" spans="2:16">
      <c r="B2618" s="99"/>
      <c r="F2618" s="101"/>
      <c r="L2618" s="99"/>
      <c r="P2618" s="99"/>
    </row>
    <row r="2619" spans="2:16">
      <c r="B2619" s="99"/>
      <c r="F2619" s="101"/>
      <c r="L2619" s="99"/>
      <c r="P2619" s="99"/>
    </row>
    <row r="2620" spans="2:16">
      <c r="B2620" s="99"/>
      <c r="F2620" s="101"/>
      <c r="L2620" s="99"/>
      <c r="P2620" s="99"/>
    </row>
    <row r="2621" spans="2:16">
      <c r="B2621" s="99"/>
      <c r="F2621" s="101"/>
      <c r="L2621" s="99"/>
      <c r="P2621" s="99"/>
    </row>
    <row r="2622" spans="2:16">
      <c r="B2622" s="99"/>
      <c r="F2622" s="101"/>
      <c r="L2622" s="99"/>
      <c r="P2622" s="99"/>
    </row>
    <row r="2623" spans="2:16">
      <c r="B2623" s="99"/>
      <c r="F2623" s="101"/>
      <c r="L2623" s="99"/>
      <c r="P2623" s="99"/>
    </row>
    <row r="2624" spans="2:16">
      <c r="B2624" s="99"/>
      <c r="F2624" s="101"/>
      <c r="L2624" s="99"/>
      <c r="P2624" s="99"/>
    </row>
    <row r="2625" spans="2:16">
      <c r="B2625" s="99"/>
      <c r="F2625" s="101"/>
      <c r="L2625" s="99"/>
      <c r="P2625" s="99"/>
    </row>
    <row r="2626" spans="2:16">
      <c r="B2626" s="99"/>
      <c r="F2626" s="101"/>
      <c r="L2626" s="99"/>
      <c r="P2626" s="99"/>
    </row>
    <row r="2627" spans="2:16">
      <c r="B2627" s="99"/>
      <c r="F2627" s="101"/>
      <c r="L2627" s="99"/>
      <c r="P2627" s="99"/>
    </row>
    <row r="2628" spans="2:16">
      <c r="B2628" s="99"/>
      <c r="F2628" s="101"/>
      <c r="L2628" s="99"/>
      <c r="P2628" s="99"/>
    </row>
    <row r="2629" spans="2:16">
      <c r="B2629" s="99"/>
      <c r="F2629" s="101"/>
      <c r="L2629" s="99"/>
      <c r="P2629" s="99"/>
    </row>
    <row r="2630" spans="2:16">
      <c r="B2630" s="99"/>
      <c r="F2630" s="101"/>
      <c r="L2630" s="99"/>
      <c r="P2630" s="99"/>
    </row>
    <row r="2631" spans="2:16">
      <c r="B2631" s="99"/>
      <c r="F2631" s="101"/>
      <c r="L2631" s="99"/>
      <c r="P2631" s="99"/>
    </row>
    <row r="2632" spans="2:16">
      <c r="B2632" s="99"/>
      <c r="F2632" s="101"/>
      <c r="L2632" s="99"/>
      <c r="P2632" s="99"/>
    </row>
    <row r="2633" spans="2:16">
      <c r="B2633" s="99"/>
      <c r="F2633" s="101"/>
      <c r="L2633" s="99"/>
      <c r="P2633" s="99"/>
    </row>
    <row r="2634" spans="2:16">
      <c r="B2634" s="99"/>
      <c r="F2634" s="101"/>
      <c r="L2634" s="99"/>
      <c r="P2634" s="99"/>
    </row>
    <row r="2635" spans="2:16">
      <c r="B2635" s="99"/>
      <c r="F2635" s="101"/>
      <c r="L2635" s="99"/>
      <c r="P2635" s="99"/>
    </row>
    <row r="2636" spans="2:16">
      <c r="B2636" s="99"/>
      <c r="F2636" s="101"/>
      <c r="L2636" s="99"/>
      <c r="P2636" s="99"/>
    </row>
    <row r="2637" spans="2:16">
      <c r="B2637" s="99"/>
      <c r="F2637" s="101"/>
      <c r="L2637" s="99"/>
      <c r="P2637" s="99"/>
    </row>
    <row r="2638" spans="2:16">
      <c r="B2638" s="99"/>
      <c r="F2638" s="101"/>
      <c r="L2638" s="99"/>
      <c r="P2638" s="99"/>
    </row>
    <row r="2639" spans="2:16">
      <c r="B2639" s="99"/>
      <c r="F2639" s="101"/>
      <c r="L2639" s="99"/>
      <c r="P2639" s="99"/>
    </row>
    <row r="2640" spans="2:16">
      <c r="B2640" s="99"/>
      <c r="F2640" s="101"/>
      <c r="L2640" s="99"/>
      <c r="P2640" s="99"/>
    </row>
    <row r="2641" spans="2:16">
      <c r="B2641" s="99"/>
      <c r="F2641" s="101"/>
      <c r="L2641" s="99"/>
      <c r="P2641" s="99"/>
    </row>
    <row r="2642" spans="2:16">
      <c r="B2642" s="99"/>
      <c r="F2642" s="101"/>
      <c r="L2642" s="99"/>
      <c r="P2642" s="99"/>
    </row>
    <row r="2643" spans="2:16">
      <c r="B2643" s="99"/>
      <c r="F2643" s="101"/>
      <c r="L2643" s="99"/>
      <c r="P2643" s="99"/>
    </row>
    <row r="2644" spans="2:16">
      <c r="B2644" s="99"/>
      <c r="F2644" s="101"/>
      <c r="L2644" s="99"/>
      <c r="P2644" s="99"/>
    </row>
    <row r="2645" spans="2:16">
      <c r="B2645" s="99"/>
      <c r="F2645" s="101"/>
      <c r="L2645" s="99"/>
      <c r="P2645" s="99"/>
    </row>
    <row r="2646" spans="2:16">
      <c r="B2646" s="99"/>
      <c r="F2646" s="101"/>
      <c r="L2646" s="99"/>
      <c r="P2646" s="99"/>
    </row>
    <row r="2647" spans="2:16">
      <c r="B2647" s="99"/>
      <c r="F2647" s="101"/>
      <c r="L2647" s="99"/>
      <c r="P2647" s="99"/>
    </row>
    <row r="2648" spans="2:16">
      <c r="B2648" s="99"/>
      <c r="F2648" s="101"/>
      <c r="L2648" s="99"/>
      <c r="P2648" s="99"/>
    </row>
    <row r="2649" spans="2:16">
      <c r="B2649" s="99"/>
      <c r="F2649" s="101"/>
      <c r="L2649" s="99"/>
      <c r="P2649" s="99"/>
    </row>
    <row r="2650" spans="2:16">
      <c r="B2650" s="99"/>
      <c r="F2650" s="101"/>
      <c r="L2650" s="99"/>
      <c r="P2650" s="99"/>
    </row>
    <row r="2651" spans="2:16">
      <c r="B2651" s="99"/>
      <c r="F2651" s="101"/>
      <c r="L2651" s="99"/>
      <c r="P2651" s="99"/>
    </row>
    <row r="2652" spans="2:16">
      <c r="B2652" s="99"/>
      <c r="F2652" s="101"/>
      <c r="L2652" s="99"/>
      <c r="P2652" s="99"/>
    </row>
    <row r="2653" spans="2:16">
      <c r="B2653" s="99"/>
      <c r="F2653" s="101"/>
      <c r="L2653" s="99"/>
      <c r="P2653" s="99"/>
    </row>
    <row r="2654" spans="2:16">
      <c r="B2654" s="99"/>
      <c r="F2654" s="101"/>
      <c r="L2654" s="99"/>
      <c r="P2654" s="99"/>
    </row>
    <row r="2655" spans="2:16">
      <c r="B2655" s="99"/>
      <c r="F2655" s="101"/>
      <c r="L2655" s="99"/>
      <c r="P2655" s="99"/>
    </row>
    <row r="2656" spans="2:16">
      <c r="B2656" s="99"/>
      <c r="F2656" s="101"/>
      <c r="L2656" s="99"/>
      <c r="P2656" s="99"/>
    </row>
    <row r="2657" spans="2:16">
      <c r="B2657" s="99"/>
      <c r="F2657" s="101"/>
      <c r="L2657" s="99"/>
      <c r="P2657" s="99"/>
    </row>
    <row r="2658" spans="2:16">
      <c r="B2658" s="99"/>
      <c r="F2658" s="101"/>
      <c r="L2658" s="99"/>
      <c r="P2658" s="99"/>
    </row>
    <row r="2659" spans="2:16">
      <c r="B2659" s="99"/>
      <c r="F2659" s="101"/>
      <c r="L2659" s="99"/>
      <c r="P2659" s="99"/>
    </row>
    <row r="2660" spans="2:16">
      <c r="B2660" s="99"/>
      <c r="F2660" s="101"/>
      <c r="L2660" s="99"/>
      <c r="P2660" s="99"/>
    </row>
    <row r="2661" spans="2:16">
      <c r="B2661" s="99"/>
      <c r="F2661" s="101"/>
      <c r="L2661" s="99"/>
      <c r="P2661" s="99"/>
    </row>
    <row r="2662" spans="2:16">
      <c r="B2662" s="99"/>
      <c r="F2662" s="101"/>
      <c r="L2662" s="99"/>
      <c r="P2662" s="99"/>
    </row>
    <row r="2663" spans="2:16">
      <c r="B2663" s="99"/>
      <c r="F2663" s="101"/>
      <c r="L2663" s="99"/>
      <c r="P2663" s="99"/>
    </row>
    <row r="2664" spans="2:16">
      <c r="B2664" s="99"/>
      <c r="F2664" s="101"/>
      <c r="L2664" s="99"/>
      <c r="P2664" s="99"/>
    </row>
    <row r="2665" spans="2:16">
      <c r="B2665" s="99"/>
      <c r="F2665" s="101"/>
      <c r="L2665" s="99"/>
      <c r="P2665" s="99"/>
    </row>
    <row r="2666" spans="2:16">
      <c r="B2666" s="99"/>
      <c r="F2666" s="101"/>
      <c r="L2666" s="99"/>
      <c r="P2666" s="99"/>
    </row>
    <row r="2667" spans="2:16">
      <c r="B2667" s="99"/>
      <c r="F2667" s="101"/>
      <c r="L2667" s="99"/>
      <c r="P2667" s="99"/>
    </row>
    <row r="2668" spans="2:16">
      <c r="B2668" s="99"/>
      <c r="F2668" s="101"/>
      <c r="L2668" s="99"/>
      <c r="P2668" s="99"/>
    </row>
    <row r="2669" spans="2:16">
      <c r="B2669" s="99"/>
      <c r="F2669" s="101"/>
      <c r="L2669" s="99"/>
      <c r="P2669" s="99"/>
    </row>
    <row r="2670" spans="2:16">
      <c r="B2670" s="99"/>
      <c r="F2670" s="101"/>
      <c r="L2670" s="99"/>
      <c r="P2670" s="99"/>
    </row>
    <row r="2671" spans="2:16">
      <c r="B2671" s="99"/>
      <c r="F2671" s="101"/>
      <c r="L2671" s="99"/>
      <c r="P2671" s="99"/>
    </row>
    <row r="2672" spans="2:16">
      <c r="B2672" s="99"/>
      <c r="F2672" s="101"/>
      <c r="L2672" s="99"/>
      <c r="P2672" s="99"/>
    </row>
    <row r="2673" spans="2:16">
      <c r="B2673" s="99"/>
      <c r="F2673" s="101"/>
      <c r="L2673" s="99"/>
      <c r="P2673" s="99"/>
    </row>
    <row r="2674" spans="2:16">
      <c r="B2674" s="99"/>
      <c r="F2674" s="101"/>
      <c r="L2674" s="99"/>
      <c r="P2674" s="99"/>
    </row>
    <row r="2675" spans="2:16">
      <c r="B2675" s="99"/>
      <c r="F2675" s="101"/>
      <c r="L2675" s="99"/>
      <c r="P2675" s="99"/>
    </row>
    <row r="2676" spans="2:16">
      <c r="B2676" s="99"/>
      <c r="F2676" s="101"/>
      <c r="L2676" s="99"/>
      <c r="P2676" s="99"/>
    </row>
    <row r="2677" spans="2:16">
      <c r="B2677" s="99"/>
      <c r="F2677" s="101"/>
      <c r="L2677" s="99"/>
      <c r="P2677" s="99"/>
    </row>
    <row r="2678" spans="2:16">
      <c r="B2678" s="99"/>
      <c r="F2678" s="101"/>
      <c r="L2678" s="99"/>
      <c r="P2678" s="99"/>
    </row>
    <row r="2679" spans="2:16">
      <c r="B2679" s="99"/>
      <c r="F2679" s="101"/>
      <c r="L2679" s="99"/>
      <c r="P2679" s="99"/>
    </row>
    <row r="2680" spans="2:16">
      <c r="B2680" s="99"/>
      <c r="F2680" s="101"/>
      <c r="L2680" s="99"/>
      <c r="P2680" s="99"/>
    </row>
    <row r="2681" spans="2:16">
      <c r="B2681" s="99"/>
      <c r="F2681" s="101"/>
      <c r="L2681" s="99"/>
      <c r="P2681" s="99"/>
    </row>
    <row r="2682" spans="2:16">
      <c r="B2682" s="99"/>
      <c r="F2682" s="101"/>
      <c r="L2682" s="99"/>
      <c r="P2682" s="99"/>
    </row>
    <row r="2683" spans="2:16">
      <c r="B2683" s="99"/>
      <c r="F2683" s="101"/>
      <c r="L2683" s="99"/>
      <c r="P2683" s="99"/>
    </row>
    <row r="2684" spans="2:16">
      <c r="B2684" s="99"/>
      <c r="F2684" s="101"/>
      <c r="L2684" s="99"/>
      <c r="P2684" s="99"/>
    </row>
    <row r="2685" spans="2:16">
      <c r="B2685" s="99"/>
      <c r="F2685" s="101"/>
      <c r="L2685" s="99"/>
      <c r="P2685" s="99"/>
    </row>
    <row r="2686" spans="2:16">
      <c r="B2686" s="99"/>
      <c r="F2686" s="101"/>
      <c r="L2686" s="99"/>
      <c r="P2686" s="99"/>
    </row>
    <row r="2687" spans="2:16">
      <c r="B2687" s="99"/>
      <c r="F2687" s="101"/>
      <c r="L2687" s="99"/>
      <c r="P2687" s="99"/>
    </row>
    <row r="2688" spans="2:16">
      <c r="B2688" s="99"/>
      <c r="F2688" s="101"/>
      <c r="L2688" s="99"/>
      <c r="P2688" s="99"/>
    </row>
    <row r="2689" spans="2:16">
      <c r="B2689" s="99"/>
      <c r="F2689" s="101"/>
      <c r="L2689" s="99"/>
      <c r="P2689" s="99"/>
    </row>
    <row r="2690" spans="2:16">
      <c r="B2690" s="99"/>
      <c r="F2690" s="101"/>
      <c r="L2690" s="99"/>
      <c r="P2690" s="99"/>
    </row>
    <row r="2691" spans="2:16">
      <c r="B2691" s="99"/>
      <c r="F2691" s="101"/>
      <c r="L2691" s="99"/>
      <c r="P2691" s="99"/>
    </row>
    <row r="2692" spans="2:16">
      <c r="B2692" s="99"/>
      <c r="F2692" s="101"/>
      <c r="L2692" s="99"/>
      <c r="P2692" s="99"/>
    </row>
    <row r="2693" spans="2:16">
      <c r="B2693" s="99"/>
      <c r="F2693" s="101"/>
      <c r="L2693" s="99"/>
      <c r="P2693" s="99"/>
    </row>
    <row r="2694" spans="2:16">
      <c r="B2694" s="99"/>
      <c r="F2694" s="101"/>
      <c r="L2694" s="99"/>
      <c r="P2694" s="99"/>
    </row>
    <row r="2695" spans="2:16">
      <c r="B2695" s="99"/>
      <c r="F2695" s="101"/>
      <c r="L2695" s="99"/>
      <c r="P2695" s="99"/>
    </row>
    <row r="2696" spans="2:16">
      <c r="B2696" s="99"/>
      <c r="F2696" s="101"/>
      <c r="L2696" s="99"/>
      <c r="P2696" s="99"/>
    </row>
    <row r="2697" spans="2:16">
      <c r="B2697" s="99"/>
      <c r="F2697" s="101"/>
      <c r="L2697" s="99"/>
      <c r="P2697" s="99"/>
    </row>
    <row r="2698" spans="2:16">
      <c r="B2698" s="99"/>
      <c r="F2698" s="101"/>
      <c r="L2698" s="99"/>
      <c r="P2698" s="99"/>
    </row>
    <row r="2699" spans="2:16">
      <c r="B2699" s="99"/>
      <c r="F2699" s="101"/>
      <c r="L2699" s="99"/>
      <c r="P2699" s="99"/>
    </row>
    <row r="2700" spans="2:16">
      <c r="B2700" s="99"/>
      <c r="F2700" s="101"/>
      <c r="L2700" s="99"/>
      <c r="P2700" s="99"/>
    </row>
    <row r="2701" spans="2:16">
      <c r="B2701" s="99"/>
      <c r="F2701" s="101"/>
      <c r="L2701" s="99"/>
      <c r="P2701" s="99"/>
    </row>
    <row r="2702" spans="2:16">
      <c r="B2702" s="99"/>
      <c r="F2702" s="101"/>
      <c r="L2702" s="99"/>
      <c r="P2702" s="99"/>
    </row>
    <row r="2703" spans="2:16">
      <c r="B2703" s="99"/>
      <c r="F2703" s="101"/>
      <c r="L2703" s="99"/>
      <c r="P2703" s="99"/>
    </row>
    <row r="2704" spans="2:16">
      <c r="B2704" s="99"/>
      <c r="F2704" s="101"/>
      <c r="L2704" s="99"/>
      <c r="P2704" s="99"/>
    </row>
    <row r="2705" spans="2:16">
      <c r="B2705" s="99"/>
      <c r="F2705" s="101"/>
      <c r="L2705" s="99"/>
      <c r="P2705" s="99"/>
    </row>
    <row r="2706" spans="2:16">
      <c r="B2706" s="99"/>
      <c r="F2706" s="101"/>
      <c r="L2706" s="99"/>
      <c r="P2706" s="99"/>
    </row>
    <row r="2707" spans="2:16">
      <c r="B2707" s="99"/>
      <c r="F2707" s="101"/>
      <c r="L2707" s="99"/>
      <c r="P2707" s="99"/>
    </row>
    <row r="2708" spans="2:16">
      <c r="B2708" s="99"/>
      <c r="F2708" s="101"/>
      <c r="L2708" s="99"/>
      <c r="P2708" s="99"/>
    </row>
    <row r="2709" spans="2:16">
      <c r="B2709" s="99"/>
      <c r="F2709" s="101"/>
      <c r="L2709" s="99"/>
      <c r="P2709" s="99"/>
    </row>
    <row r="2710" spans="2:16">
      <c r="B2710" s="99"/>
      <c r="F2710" s="101"/>
      <c r="L2710" s="99"/>
      <c r="P2710" s="99"/>
    </row>
    <row r="2711" spans="2:16">
      <c r="B2711" s="99"/>
      <c r="F2711" s="101"/>
      <c r="L2711" s="99"/>
      <c r="P2711" s="99"/>
    </row>
    <row r="2712" spans="2:16">
      <c r="B2712" s="99"/>
      <c r="F2712" s="101"/>
      <c r="L2712" s="99"/>
      <c r="P2712" s="99"/>
    </row>
    <row r="2713" spans="2:16">
      <c r="B2713" s="99"/>
      <c r="F2713" s="101"/>
      <c r="L2713" s="99"/>
      <c r="P2713" s="99"/>
    </row>
    <row r="2714" spans="2:16">
      <c r="B2714" s="99"/>
      <c r="F2714" s="101"/>
      <c r="L2714" s="99"/>
      <c r="P2714" s="99"/>
    </row>
    <row r="2715" spans="2:16">
      <c r="B2715" s="99"/>
      <c r="F2715" s="101"/>
      <c r="L2715" s="99"/>
      <c r="P2715" s="99"/>
    </row>
    <row r="2716" spans="2:16">
      <c r="B2716" s="99"/>
      <c r="F2716" s="101"/>
      <c r="L2716" s="99"/>
      <c r="P2716" s="99"/>
    </row>
    <row r="2717" spans="2:16">
      <c r="B2717" s="99"/>
      <c r="F2717" s="101"/>
      <c r="L2717" s="99"/>
      <c r="P2717" s="99"/>
    </row>
    <row r="2718" spans="2:16">
      <c r="B2718" s="99"/>
      <c r="F2718" s="101"/>
      <c r="L2718" s="99"/>
      <c r="P2718" s="99"/>
    </row>
    <row r="2719" spans="2:16">
      <c r="B2719" s="99"/>
      <c r="F2719" s="101"/>
      <c r="L2719" s="99"/>
      <c r="P2719" s="99"/>
    </row>
    <row r="2720" spans="2:16">
      <c r="B2720" s="99"/>
      <c r="F2720" s="101"/>
      <c r="L2720" s="99"/>
      <c r="P2720" s="99"/>
    </row>
    <row r="2721" spans="2:16">
      <c r="B2721" s="99"/>
      <c r="F2721" s="101"/>
      <c r="L2721" s="99"/>
      <c r="P2721" s="99"/>
    </row>
    <row r="2722" spans="2:16">
      <c r="B2722" s="99"/>
      <c r="F2722" s="101"/>
      <c r="L2722" s="99"/>
      <c r="P2722" s="99"/>
    </row>
    <row r="2723" spans="2:16">
      <c r="B2723" s="99"/>
      <c r="F2723" s="101"/>
      <c r="L2723" s="99"/>
      <c r="P2723" s="99"/>
    </row>
    <row r="2724" spans="2:16">
      <c r="B2724" s="99"/>
      <c r="F2724" s="101"/>
      <c r="L2724" s="99"/>
      <c r="P2724" s="99"/>
    </row>
    <row r="2725" spans="2:16">
      <c r="B2725" s="99"/>
      <c r="F2725" s="101"/>
      <c r="L2725" s="99"/>
      <c r="P2725" s="99"/>
    </row>
    <row r="2726" spans="2:16">
      <c r="B2726" s="99"/>
      <c r="F2726" s="101"/>
      <c r="L2726" s="99"/>
      <c r="P2726" s="99"/>
    </row>
    <row r="2727" spans="2:16">
      <c r="B2727" s="99"/>
      <c r="F2727" s="101"/>
      <c r="L2727" s="99"/>
      <c r="P2727" s="99"/>
    </row>
    <row r="2728" spans="2:16">
      <c r="B2728" s="99"/>
      <c r="F2728" s="101"/>
      <c r="L2728" s="99"/>
      <c r="P2728" s="99"/>
    </row>
    <row r="2729" spans="2:16">
      <c r="B2729" s="99"/>
      <c r="F2729" s="101"/>
      <c r="L2729" s="99"/>
      <c r="P2729" s="99"/>
    </row>
    <row r="2730" spans="2:16">
      <c r="B2730" s="99"/>
      <c r="F2730" s="101"/>
      <c r="L2730" s="99"/>
      <c r="P2730" s="99"/>
    </row>
    <row r="2731" spans="2:16">
      <c r="B2731" s="99"/>
      <c r="F2731" s="101"/>
      <c r="L2731" s="99"/>
      <c r="P2731" s="99"/>
    </row>
    <row r="2732" spans="2:16">
      <c r="B2732" s="99"/>
      <c r="F2732" s="101"/>
      <c r="L2732" s="99"/>
      <c r="P2732" s="99"/>
    </row>
    <row r="2733" spans="2:16">
      <c r="B2733" s="99"/>
      <c r="F2733" s="101"/>
      <c r="L2733" s="99"/>
      <c r="P2733" s="99"/>
    </row>
    <row r="2734" spans="2:16">
      <c r="B2734" s="99"/>
      <c r="F2734" s="101"/>
      <c r="L2734" s="99"/>
      <c r="P2734" s="99"/>
    </row>
    <row r="2735" spans="2:16">
      <c r="B2735" s="99"/>
      <c r="F2735" s="101"/>
      <c r="L2735" s="99"/>
      <c r="P2735" s="99"/>
    </row>
    <row r="2736" spans="2:16">
      <c r="B2736" s="99"/>
      <c r="F2736" s="101"/>
      <c r="L2736" s="99"/>
      <c r="P2736" s="99"/>
    </row>
    <row r="2737" spans="2:16">
      <c r="B2737" s="99"/>
      <c r="F2737" s="101"/>
      <c r="L2737" s="99"/>
      <c r="P2737" s="99"/>
    </row>
    <row r="2738" spans="2:16">
      <c r="B2738" s="99"/>
      <c r="F2738" s="101"/>
      <c r="L2738" s="99"/>
      <c r="P2738" s="99"/>
    </row>
    <row r="2739" spans="2:16">
      <c r="B2739" s="99"/>
      <c r="F2739" s="101"/>
      <c r="L2739" s="99"/>
      <c r="P2739" s="99"/>
    </row>
    <row r="2740" spans="2:16">
      <c r="B2740" s="99"/>
      <c r="F2740" s="101"/>
      <c r="L2740" s="99"/>
      <c r="P2740" s="99"/>
    </row>
    <row r="2741" spans="2:16">
      <c r="B2741" s="99"/>
      <c r="F2741" s="101"/>
      <c r="L2741" s="99"/>
      <c r="P2741" s="99"/>
    </row>
    <row r="2742" spans="2:16">
      <c r="B2742" s="99"/>
      <c r="F2742" s="101"/>
      <c r="L2742" s="99"/>
      <c r="P2742" s="99"/>
    </row>
    <row r="2743" spans="2:16">
      <c r="B2743" s="99"/>
      <c r="F2743" s="101"/>
      <c r="L2743" s="99"/>
      <c r="P2743" s="99"/>
    </row>
    <row r="2744" spans="2:16">
      <c r="B2744" s="99"/>
      <c r="F2744" s="101"/>
      <c r="L2744" s="99"/>
      <c r="P2744" s="99"/>
    </row>
    <row r="2745" spans="2:16">
      <c r="B2745" s="99"/>
      <c r="F2745" s="101"/>
      <c r="L2745" s="99"/>
      <c r="P2745" s="99"/>
    </row>
    <row r="2746" spans="2:16">
      <c r="B2746" s="99"/>
      <c r="F2746" s="101"/>
      <c r="L2746" s="99"/>
      <c r="P2746" s="99"/>
    </row>
    <row r="2747" spans="2:16">
      <c r="B2747" s="99"/>
      <c r="F2747" s="101"/>
      <c r="L2747" s="99"/>
      <c r="P2747" s="99"/>
    </row>
    <row r="2748" spans="2:16">
      <c r="B2748" s="99"/>
      <c r="F2748" s="101"/>
      <c r="L2748" s="99"/>
      <c r="P2748" s="99"/>
    </row>
    <row r="2749" spans="2:16">
      <c r="B2749" s="99"/>
      <c r="F2749" s="101"/>
      <c r="L2749" s="99"/>
      <c r="P2749" s="99"/>
    </row>
    <row r="2750" spans="2:16">
      <c r="B2750" s="99"/>
      <c r="F2750" s="101"/>
      <c r="L2750" s="99"/>
      <c r="P2750" s="99"/>
    </row>
    <row r="2751" spans="2:16">
      <c r="B2751" s="99"/>
      <c r="F2751" s="101"/>
      <c r="L2751" s="99"/>
      <c r="P2751" s="99"/>
    </row>
    <row r="2752" spans="2:16">
      <c r="B2752" s="99"/>
      <c r="F2752" s="101"/>
      <c r="L2752" s="99"/>
      <c r="P2752" s="99"/>
    </row>
    <row r="2753" spans="2:16">
      <c r="B2753" s="99"/>
      <c r="F2753" s="101"/>
      <c r="L2753" s="99"/>
      <c r="P2753" s="99"/>
    </row>
    <row r="2754" spans="2:16">
      <c r="B2754" s="99"/>
      <c r="F2754" s="101"/>
      <c r="L2754" s="99"/>
      <c r="P2754" s="99"/>
    </row>
    <row r="2755" spans="2:16">
      <c r="B2755" s="99"/>
      <c r="F2755" s="101"/>
      <c r="L2755" s="99"/>
      <c r="P2755" s="99"/>
    </row>
    <row r="2756" spans="2:16">
      <c r="B2756" s="99"/>
      <c r="F2756" s="101"/>
      <c r="L2756" s="99"/>
      <c r="P2756" s="99"/>
    </row>
    <row r="2757" spans="2:16">
      <c r="B2757" s="99"/>
      <c r="F2757" s="101"/>
      <c r="L2757" s="99"/>
      <c r="P2757" s="99"/>
    </row>
    <row r="2758" spans="2:16">
      <c r="B2758" s="99"/>
      <c r="F2758" s="101"/>
      <c r="L2758" s="99"/>
      <c r="P2758" s="99"/>
    </row>
    <row r="2759" spans="2:16">
      <c r="B2759" s="99"/>
      <c r="F2759" s="101"/>
      <c r="L2759" s="99"/>
      <c r="P2759" s="99"/>
    </row>
    <row r="2760" spans="2:16">
      <c r="B2760" s="99"/>
      <c r="F2760" s="101"/>
      <c r="L2760" s="99"/>
      <c r="P2760" s="99"/>
    </row>
    <row r="2761" spans="2:16">
      <c r="B2761" s="99"/>
      <c r="F2761" s="101"/>
      <c r="L2761" s="99"/>
      <c r="P2761" s="99"/>
    </row>
    <row r="2762" spans="2:16">
      <c r="B2762" s="99"/>
      <c r="F2762" s="101"/>
      <c r="L2762" s="99"/>
      <c r="P2762" s="99"/>
    </row>
    <row r="2763" spans="2:16">
      <c r="B2763" s="99"/>
      <c r="F2763" s="101"/>
      <c r="L2763" s="99"/>
      <c r="P2763" s="99"/>
    </row>
    <row r="2764" spans="2:16">
      <c r="B2764" s="99"/>
      <c r="F2764" s="101"/>
      <c r="L2764" s="99"/>
      <c r="P2764" s="99"/>
    </row>
    <row r="2765" spans="2:16">
      <c r="B2765" s="99"/>
      <c r="F2765" s="101"/>
      <c r="L2765" s="99"/>
      <c r="P2765" s="99"/>
    </row>
    <row r="2766" spans="2:16">
      <c r="B2766" s="99"/>
      <c r="F2766" s="101"/>
      <c r="L2766" s="99"/>
      <c r="P2766" s="99"/>
    </row>
    <row r="2767" spans="2:16">
      <c r="B2767" s="99"/>
      <c r="F2767" s="101"/>
      <c r="L2767" s="99"/>
      <c r="P2767" s="99"/>
    </row>
    <row r="2768" spans="2:16">
      <c r="B2768" s="99"/>
      <c r="F2768" s="101"/>
      <c r="L2768" s="99"/>
      <c r="P2768" s="99"/>
    </row>
    <row r="2769" spans="2:16">
      <c r="B2769" s="99"/>
      <c r="F2769" s="101"/>
      <c r="L2769" s="99"/>
      <c r="P2769" s="99"/>
    </row>
    <row r="2770" spans="2:16">
      <c r="B2770" s="99"/>
      <c r="F2770" s="101"/>
      <c r="L2770" s="99"/>
      <c r="P2770" s="99"/>
    </row>
    <row r="2771" spans="2:16">
      <c r="B2771" s="99"/>
      <c r="F2771" s="101"/>
      <c r="L2771" s="99"/>
      <c r="P2771" s="99"/>
    </row>
    <row r="2772" spans="2:16">
      <c r="B2772" s="99"/>
      <c r="F2772" s="101"/>
      <c r="L2772" s="99"/>
      <c r="P2772" s="99"/>
    </row>
    <row r="2773" spans="2:16">
      <c r="B2773" s="99"/>
      <c r="F2773" s="101"/>
      <c r="L2773" s="99"/>
      <c r="P2773" s="99"/>
    </row>
    <row r="2774" spans="2:16">
      <c r="B2774" s="99"/>
      <c r="F2774" s="101"/>
      <c r="L2774" s="99"/>
      <c r="P2774" s="99"/>
    </row>
    <row r="2775" spans="2:16">
      <c r="B2775" s="99"/>
      <c r="F2775" s="101"/>
      <c r="L2775" s="99"/>
      <c r="P2775" s="99"/>
    </row>
    <row r="2776" spans="2:16">
      <c r="B2776" s="99"/>
      <c r="F2776" s="101"/>
      <c r="L2776" s="99"/>
      <c r="P2776" s="99"/>
    </row>
    <row r="2777" spans="2:16">
      <c r="B2777" s="99"/>
      <c r="F2777" s="101"/>
      <c r="L2777" s="99"/>
      <c r="P2777" s="99"/>
    </row>
    <row r="2778" spans="2:16">
      <c r="B2778" s="99"/>
      <c r="F2778" s="101"/>
      <c r="L2778" s="99"/>
      <c r="P2778" s="99"/>
    </row>
    <row r="2779" spans="2:16">
      <c r="B2779" s="99"/>
      <c r="F2779" s="101"/>
      <c r="L2779" s="99"/>
      <c r="P2779" s="99"/>
    </row>
    <row r="2780" spans="2:16">
      <c r="B2780" s="99"/>
      <c r="F2780" s="101"/>
      <c r="L2780" s="99"/>
      <c r="P2780" s="99"/>
    </row>
    <row r="2781" spans="2:16">
      <c r="B2781" s="99"/>
      <c r="F2781" s="101"/>
      <c r="L2781" s="99"/>
      <c r="P2781" s="99"/>
    </row>
    <row r="2782" spans="2:16">
      <c r="B2782" s="99"/>
      <c r="F2782" s="101"/>
      <c r="L2782" s="99"/>
      <c r="P2782" s="99"/>
    </row>
    <row r="2783" spans="2:16">
      <c r="B2783" s="99"/>
      <c r="F2783" s="101"/>
      <c r="L2783" s="99"/>
      <c r="P2783" s="99"/>
    </row>
    <row r="2784" spans="2:16">
      <c r="B2784" s="99"/>
      <c r="F2784" s="101"/>
      <c r="L2784" s="99"/>
      <c r="P2784" s="99"/>
    </row>
    <row r="2785" spans="2:16">
      <c r="B2785" s="99"/>
      <c r="F2785" s="101"/>
      <c r="L2785" s="99"/>
      <c r="P2785" s="99"/>
    </row>
    <row r="2786" spans="2:16">
      <c r="B2786" s="99"/>
      <c r="F2786" s="101"/>
      <c r="L2786" s="99"/>
      <c r="P2786" s="99"/>
    </row>
    <row r="2787" spans="2:16">
      <c r="B2787" s="99"/>
      <c r="F2787" s="101"/>
      <c r="L2787" s="99"/>
      <c r="P2787" s="99"/>
    </row>
    <row r="2788" spans="2:16">
      <c r="B2788" s="99"/>
      <c r="F2788" s="101"/>
      <c r="L2788" s="99"/>
      <c r="P2788" s="99"/>
    </row>
    <row r="2789" spans="2:16">
      <c r="B2789" s="99"/>
      <c r="F2789" s="101"/>
      <c r="L2789" s="99"/>
      <c r="P2789" s="99"/>
    </row>
    <row r="2790" spans="2:16">
      <c r="B2790" s="99"/>
      <c r="F2790" s="101"/>
      <c r="L2790" s="99"/>
      <c r="P2790" s="99"/>
    </row>
    <row r="2791" spans="2:16">
      <c r="B2791" s="99"/>
      <c r="F2791" s="101"/>
      <c r="L2791" s="99"/>
      <c r="P2791" s="99"/>
    </row>
    <row r="2792" spans="2:16">
      <c r="B2792" s="99"/>
      <c r="F2792" s="101"/>
      <c r="L2792" s="99"/>
      <c r="P2792" s="99"/>
    </row>
    <row r="2793" spans="2:16">
      <c r="B2793" s="99"/>
      <c r="F2793" s="101"/>
      <c r="L2793" s="99"/>
      <c r="P2793" s="99"/>
    </row>
    <row r="2794" spans="2:16">
      <c r="B2794" s="99"/>
      <c r="F2794" s="101"/>
      <c r="L2794" s="99"/>
      <c r="P2794" s="99"/>
    </row>
    <row r="2795" spans="2:16">
      <c r="B2795" s="99"/>
      <c r="F2795" s="101"/>
      <c r="L2795" s="99"/>
      <c r="P2795" s="99"/>
    </row>
    <row r="2796" spans="2:16">
      <c r="B2796" s="99"/>
      <c r="F2796" s="101"/>
      <c r="L2796" s="99"/>
      <c r="P2796" s="99"/>
    </row>
    <row r="2797" spans="2:16">
      <c r="B2797" s="99"/>
      <c r="F2797" s="101"/>
      <c r="L2797" s="99"/>
      <c r="P2797" s="99"/>
    </row>
    <row r="2798" spans="2:16">
      <c r="B2798" s="99"/>
      <c r="F2798" s="101"/>
      <c r="L2798" s="99"/>
      <c r="P2798" s="99"/>
    </row>
    <row r="2799" spans="2:16">
      <c r="B2799" s="99"/>
      <c r="F2799" s="101"/>
      <c r="L2799" s="99"/>
      <c r="P2799" s="99"/>
    </row>
    <row r="2800" spans="2:16">
      <c r="B2800" s="99"/>
      <c r="F2800" s="101"/>
      <c r="L2800" s="99"/>
      <c r="P2800" s="99"/>
    </row>
    <row r="2801" spans="2:16">
      <c r="B2801" s="99"/>
      <c r="F2801" s="101"/>
      <c r="L2801" s="99"/>
      <c r="P2801" s="99"/>
    </row>
    <row r="2802" spans="2:16">
      <c r="B2802" s="99"/>
      <c r="F2802" s="101"/>
      <c r="L2802" s="99"/>
      <c r="P2802" s="99"/>
    </row>
    <row r="2803" spans="2:16">
      <c r="B2803" s="99"/>
      <c r="F2803" s="101"/>
      <c r="L2803" s="99"/>
      <c r="P2803" s="99"/>
    </row>
    <row r="2804" spans="2:16">
      <c r="B2804" s="99"/>
      <c r="F2804" s="101"/>
      <c r="L2804" s="99"/>
      <c r="P2804" s="99"/>
    </row>
    <row r="2805" spans="2:16">
      <c r="B2805" s="99"/>
      <c r="F2805" s="101"/>
      <c r="L2805" s="99"/>
      <c r="P2805" s="99"/>
    </row>
    <row r="2806" spans="2:16">
      <c r="B2806" s="99"/>
      <c r="F2806" s="101"/>
      <c r="L2806" s="99"/>
      <c r="P2806" s="99"/>
    </row>
    <row r="2807" spans="2:16">
      <c r="B2807" s="99"/>
      <c r="F2807" s="101"/>
      <c r="L2807" s="99"/>
      <c r="P2807" s="99"/>
    </row>
    <row r="2808" spans="2:16">
      <c r="B2808" s="99"/>
      <c r="F2808" s="101"/>
      <c r="L2808" s="99"/>
      <c r="P2808" s="99"/>
    </row>
    <row r="2809" spans="2:16">
      <c r="B2809" s="99"/>
      <c r="F2809" s="101"/>
      <c r="L2809" s="99"/>
      <c r="P2809" s="99"/>
    </row>
    <row r="2810" spans="2:16">
      <c r="B2810" s="99"/>
      <c r="F2810" s="101"/>
      <c r="L2810" s="99"/>
      <c r="P2810" s="99"/>
    </row>
    <row r="2811" spans="2:16">
      <c r="B2811" s="99"/>
      <c r="F2811" s="101"/>
      <c r="L2811" s="99"/>
      <c r="P2811" s="99"/>
    </row>
    <row r="2812" spans="2:16">
      <c r="B2812" s="99"/>
      <c r="F2812" s="101"/>
      <c r="L2812" s="99"/>
      <c r="P2812" s="99"/>
    </row>
    <row r="2813" spans="2:16">
      <c r="B2813" s="99"/>
      <c r="F2813" s="101"/>
      <c r="L2813" s="99"/>
      <c r="P2813" s="99"/>
    </row>
    <row r="2814" spans="2:16">
      <c r="B2814" s="99"/>
      <c r="F2814" s="101"/>
      <c r="L2814" s="99"/>
      <c r="P2814" s="99"/>
    </row>
    <row r="2815" spans="2:16">
      <c r="B2815" s="99"/>
      <c r="F2815" s="101"/>
      <c r="L2815" s="99"/>
      <c r="P2815" s="99"/>
    </row>
    <row r="2816" spans="2:16">
      <c r="B2816" s="99"/>
      <c r="F2816" s="101"/>
      <c r="L2816" s="99"/>
      <c r="P2816" s="99"/>
    </row>
    <row r="2817" spans="2:16">
      <c r="B2817" s="99"/>
      <c r="F2817" s="101"/>
      <c r="L2817" s="99"/>
      <c r="P2817" s="99"/>
    </row>
    <row r="2818" spans="2:16">
      <c r="B2818" s="99"/>
      <c r="F2818" s="101"/>
      <c r="L2818" s="99"/>
      <c r="P2818" s="99"/>
    </row>
    <row r="2819" spans="2:16">
      <c r="B2819" s="99"/>
      <c r="F2819" s="101"/>
      <c r="L2819" s="99"/>
      <c r="P2819" s="99"/>
    </row>
    <row r="2820" spans="2:16">
      <c r="B2820" s="99"/>
      <c r="F2820" s="101"/>
      <c r="L2820" s="99"/>
      <c r="P2820" s="99"/>
    </row>
    <row r="2821" spans="2:16">
      <c r="B2821" s="99"/>
      <c r="F2821" s="101"/>
      <c r="L2821" s="99"/>
      <c r="P2821" s="99"/>
    </row>
    <row r="2822" spans="2:16">
      <c r="B2822" s="99"/>
      <c r="F2822" s="101"/>
      <c r="L2822" s="99"/>
      <c r="P2822" s="99"/>
    </row>
    <row r="2823" spans="2:16">
      <c r="B2823" s="99"/>
      <c r="F2823" s="101"/>
      <c r="L2823" s="99"/>
      <c r="P2823" s="99"/>
    </row>
    <row r="2824" spans="2:16">
      <c r="B2824" s="99"/>
      <c r="F2824" s="101"/>
      <c r="L2824" s="99"/>
      <c r="P2824" s="99"/>
    </row>
    <row r="2825" spans="2:16">
      <c r="B2825" s="99"/>
      <c r="F2825" s="101"/>
      <c r="L2825" s="99"/>
      <c r="P2825" s="99"/>
    </row>
    <row r="2826" spans="2:16">
      <c r="B2826" s="99"/>
      <c r="F2826" s="101"/>
      <c r="L2826" s="99"/>
      <c r="P2826" s="99"/>
    </row>
    <row r="2827" spans="2:16">
      <c r="B2827" s="99"/>
      <c r="F2827" s="101"/>
      <c r="L2827" s="99"/>
      <c r="P2827" s="99"/>
    </row>
    <row r="2828" spans="2:16">
      <c r="B2828" s="99"/>
      <c r="F2828" s="101"/>
      <c r="L2828" s="99"/>
      <c r="P2828" s="99"/>
    </row>
    <row r="2829" spans="2:16">
      <c r="B2829" s="99"/>
      <c r="F2829" s="101"/>
      <c r="L2829" s="99"/>
      <c r="P2829" s="99"/>
    </row>
    <row r="2830" spans="2:16">
      <c r="B2830" s="99"/>
      <c r="F2830" s="101"/>
      <c r="L2830" s="99"/>
      <c r="P2830" s="99"/>
    </row>
    <row r="2831" spans="2:16">
      <c r="B2831" s="99"/>
      <c r="F2831" s="101"/>
      <c r="L2831" s="99"/>
      <c r="P2831" s="99"/>
    </row>
    <row r="2832" spans="2:16">
      <c r="B2832" s="99"/>
      <c r="F2832" s="101"/>
      <c r="L2832" s="99"/>
      <c r="P2832" s="99"/>
    </row>
    <row r="2833" spans="2:16">
      <c r="B2833" s="99"/>
      <c r="F2833" s="101"/>
      <c r="L2833" s="99"/>
      <c r="P2833" s="99"/>
    </row>
    <row r="2834" spans="2:16">
      <c r="B2834" s="99"/>
      <c r="F2834" s="101"/>
      <c r="L2834" s="99"/>
      <c r="P2834" s="99"/>
    </row>
    <row r="2835" spans="2:16">
      <c r="B2835" s="99"/>
      <c r="F2835" s="101"/>
      <c r="L2835" s="99"/>
      <c r="P2835" s="99"/>
    </row>
    <row r="2836" spans="2:16">
      <c r="B2836" s="99"/>
      <c r="F2836" s="101"/>
      <c r="L2836" s="99"/>
      <c r="P2836" s="99"/>
    </row>
    <row r="2837" spans="2:16">
      <c r="B2837" s="99"/>
      <c r="F2837" s="101"/>
      <c r="L2837" s="99"/>
      <c r="P2837" s="99"/>
    </row>
    <row r="2838" spans="2:16">
      <c r="B2838" s="99"/>
      <c r="F2838" s="101"/>
      <c r="L2838" s="99"/>
      <c r="P2838" s="99"/>
    </row>
    <row r="2839" spans="2:16">
      <c r="B2839" s="99"/>
      <c r="F2839" s="101"/>
      <c r="L2839" s="99"/>
      <c r="P2839" s="99"/>
    </row>
    <row r="2840" spans="2:16">
      <c r="B2840" s="99"/>
      <c r="F2840" s="101"/>
      <c r="L2840" s="99"/>
      <c r="P2840" s="99"/>
    </row>
    <row r="2841" spans="2:16">
      <c r="B2841" s="99"/>
      <c r="F2841" s="101"/>
      <c r="L2841" s="99"/>
      <c r="P2841" s="99"/>
    </row>
    <row r="2842" spans="2:16">
      <c r="B2842" s="99"/>
      <c r="F2842" s="101"/>
      <c r="L2842" s="99"/>
      <c r="P2842" s="99"/>
    </row>
    <row r="2843" spans="2:16">
      <c r="B2843" s="99"/>
      <c r="F2843" s="101"/>
      <c r="L2843" s="99"/>
      <c r="P2843" s="99"/>
    </row>
    <row r="2844" spans="2:16">
      <c r="B2844" s="99"/>
      <c r="F2844" s="101"/>
      <c r="L2844" s="99"/>
      <c r="P2844" s="99"/>
    </row>
    <row r="2845" spans="2:16">
      <c r="B2845" s="99"/>
      <c r="F2845" s="101"/>
      <c r="L2845" s="99"/>
      <c r="P2845" s="99"/>
    </row>
    <row r="2846" spans="2:16">
      <c r="B2846" s="99"/>
      <c r="F2846" s="101"/>
      <c r="L2846" s="99"/>
      <c r="P2846" s="99"/>
    </row>
    <row r="2847" spans="2:16">
      <c r="B2847" s="99"/>
      <c r="F2847" s="101"/>
      <c r="L2847" s="99"/>
      <c r="P2847" s="99"/>
    </row>
    <row r="2848" spans="2:16">
      <c r="B2848" s="99"/>
      <c r="F2848" s="101"/>
      <c r="L2848" s="99"/>
      <c r="P2848" s="99"/>
    </row>
    <row r="2849" spans="2:16">
      <c r="B2849" s="99"/>
      <c r="F2849" s="101"/>
      <c r="L2849" s="99"/>
      <c r="P2849" s="99"/>
    </row>
    <row r="2850" spans="2:16">
      <c r="B2850" s="99"/>
      <c r="F2850" s="101"/>
      <c r="L2850" s="99"/>
      <c r="P2850" s="99"/>
    </row>
    <row r="2851" spans="2:16">
      <c r="B2851" s="99"/>
      <c r="F2851" s="101"/>
      <c r="L2851" s="99"/>
      <c r="P2851" s="99"/>
    </row>
    <row r="2852" spans="2:16">
      <c r="B2852" s="99"/>
      <c r="F2852" s="101"/>
      <c r="L2852" s="99"/>
      <c r="P2852" s="99"/>
    </row>
    <row r="2853" spans="2:16">
      <c r="B2853" s="99"/>
      <c r="F2853" s="101"/>
      <c r="L2853" s="99"/>
      <c r="P2853" s="99"/>
    </row>
    <row r="2854" spans="2:16">
      <c r="B2854" s="99"/>
      <c r="F2854" s="101"/>
      <c r="L2854" s="99"/>
      <c r="P2854" s="99"/>
    </row>
    <row r="2855" spans="2:16">
      <c r="B2855" s="99"/>
      <c r="F2855" s="101"/>
      <c r="L2855" s="99"/>
      <c r="P2855" s="99"/>
    </row>
    <row r="2856" spans="2:16">
      <c r="B2856" s="99"/>
      <c r="F2856" s="101"/>
      <c r="L2856" s="99"/>
      <c r="P2856" s="99"/>
    </row>
    <row r="2857" spans="2:16">
      <c r="B2857" s="99"/>
      <c r="F2857" s="101"/>
      <c r="L2857" s="99"/>
      <c r="P2857" s="99"/>
    </row>
    <row r="2858" spans="2:16">
      <c r="B2858" s="99"/>
      <c r="F2858" s="101"/>
      <c r="L2858" s="99"/>
      <c r="P2858" s="99"/>
    </row>
    <row r="2859" spans="2:16">
      <c r="B2859" s="99"/>
      <c r="F2859" s="101"/>
      <c r="L2859" s="99"/>
      <c r="P2859" s="99"/>
    </row>
    <row r="2860" spans="2:16">
      <c r="B2860" s="99"/>
      <c r="F2860" s="101"/>
      <c r="L2860" s="99"/>
      <c r="P2860" s="99"/>
    </row>
    <row r="2861" spans="2:16">
      <c r="B2861" s="99"/>
      <c r="F2861" s="101"/>
      <c r="L2861" s="99"/>
      <c r="P2861" s="99"/>
    </row>
    <row r="2862" spans="2:16">
      <c r="B2862" s="99"/>
      <c r="F2862" s="101"/>
      <c r="L2862" s="99"/>
      <c r="P2862" s="99"/>
    </row>
    <row r="2863" spans="2:16">
      <c r="B2863" s="99"/>
      <c r="F2863" s="101"/>
      <c r="L2863" s="99"/>
      <c r="P2863" s="99"/>
    </row>
    <row r="2864" spans="2:16">
      <c r="B2864" s="99"/>
      <c r="F2864" s="101"/>
      <c r="L2864" s="99"/>
      <c r="P2864" s="99"/>
    </row>
    <row r="2865" spans="2:16">
      <c r="B2865" s="99"/>
      <c r="F2865" s="101"/>
      <c r="L2865" s="99"/>
      <c r="P2865" s="99"/>
    </row>
    <row r="2866" spans="2:16">
      <c r="B2866" s="99"/>
      <c r="F2866" s="101"/>
      <c r="L2866" s="99"/>
      <c r="P2866" s="99"/>
    </row>
    <row r="2867" spans="2:16">
      <c r="B2867" s="99"/>
      <c r="F2867" s="101"/>
      <c r="L2867" s="99"/>
      <c r="P2867" s="99"/>
    </row>
    <row r="2868" spans="2:16">
      <c r="B2868" s="99"/>
      <c r="F2868" s="101"/>
      <c r="L2868" s="99"/>
      <c r="P2868" s="99"/>
    </row>
    <row r="2869" spans="2:16">
      <c r="B2869" s="99"/>
      <c r="F2869" s="101"/>
      <c r="L2869" s="99"/>
      <c r="P2869" s="99"/>
    </row>
    <row r="2870" spans="2:16">
      <c r="B2870" s="99"/>
      <c r="F2870" s="101"/>
      <c r="L2870" s="99"/>
      <c r="P2870" s="99"/>
    </row>
    <row r="2871" spans="2:16">
      <c r="B2871" s="99"/>
      <c r="F2871" s="101"/>
      <c r="L2871" s="99"/>
      <c r="P2871" s="99"/>
    </row>
    <row r="2872" spans="2:16">
      <c r="B2872" s="99"/>
      <c r="F2872" s="101"/>
      <c r="L2872" s="99"/>
      <c r="P2872" s="99"/>
    </row>
    <row r="2873" spans="2:16">
      <c r="B2873" s="99"/>
      <c r="F2873" s="101"/>
      <c r="L2873" s="99"/>
      <c r="P2873" s="99"/>
    </row>
    <row r="2874" spans="2:16">
      <c r="B2874" s="99"/>
      <c r="F2874" s="101"/>
      <c r="L2874" s="99"/>
      <c r="P2874" s="99"/>
    </row>
    <row r="2875" spans="2:16">
      <c r="B2875" s="99"/>
      <c r="F2875" s="101"/>
      <c r="L2875" s="99"/>
      <c r="P2875" s="99"/>
    </row>
    <row r="2876" spans="2:16">
      <c r="B2876" s="99"/>
      <c r="F2876" s="101"/>
      <c r="L2876" s="99"/>
      <c r="P2876" s="99"/>
    </row>
    <row r="2877" spans="2:16">
      <c r="B2877" s="99"/>
      <c r="F2877" s="101"/>
      <c r="L2877" s="99"/>
      <c r="P2877" s="99"/>
    </row>
    <row r="2878" spans="2:16">
      <c r="B2878" s="99"/>
      <c r="F2878" s="101"/>
      <c r="L2878" s="99"/>
      <c r="P2878" s="99"/>
    </row>
    <row r="2879" spans="2:16">
      <c r="B2879" s="99"/>
      <c r="F2879" s="101"/>
      <c r="L2879" s="99"/>
      <c r="P2879" s="99"/>
    </row>
    <row r="2880" spans="2:16">
      <c r="B2880" s="99"/>
      <c r="F2880" s="101"/>
      <c r="L2880" s="99"/>
      <c r="P2880" s="99"/>
    </row>
    <row r="2881" spans="2:16">
      <c r="B2881" s="99"/>
      <c r="F2881" s="101"/>
      <c r="L2881" s="99"/>
      <c r="P2881" s="99"/>
    </row>
    <row r="2882" spans="2:16">
      <c r="B2882" s="99"/>
      <c r="F2882" s="101"/>
      <c r="L2882" s="99"/>
      <c r="P2882" s="99"/>
    </row>
    <row r="2883" spans="2:16">
      <c r="B2883" s="99"/>
      <c r="F2883" s="101"/>
      <c r="L2883" s="99"/>
      <c r="P2883" s="99"/>
    </row>
    <row r="2884" spans="2:16">
      <c r="B2884" s="99"/>
      <c r="F2884" s="101"/>
      <c r="L2884" s="99"/>
      <c r="P2884" s="99"/>
    </row>
    <row r="2885" spans="2:16">
      <c r="B2885" s="99"/>
      <c r="F2885" s="101"/>
      <c r="L2885" s="99"/>
      <c r="P2885" s="99"/>
    </row>
    <row r="2886" spans="2:16">
      <c r="B2886" s="99"/>
      <c r="F2886" s="101"/>
      <c r="L2886" s="99"/>
      <c r="P2886" s="99"/>
    </row>
    <row r="2887" spans="2:16">
      <c r="B2887" s="99"/>
      <c r="F2887" s="101"/>
      <c r="L2887" s="99"/>
      <c r="P2887" s="99"/>
    </row>
    <row r="2888" spans="2:16">
      <c r="B2888" s="99"/>
      <c r="F2888" s="101"/>
      <c r="L2888" s="99"/>
      <c r="P2888" s="99"/>
    </row>
    <row r="2889" spans="2:16">
      <c r="B2889" s="99"/>
      <c r="F2889" s="101"/>
      <c r="L2889" s="99"/>
      <c r="P2889" s="99"/>
    </row>
    <row r="2890" spans="2:16">
      <c r="B2890" s="99"/>
      <c r="F2890" s="101"/>
      <c r="L2890" s="99"/>
      <c r="P2890" s="99"/>
    </row>
    <row r="2891" spans="2:16">
      <c r="B2891" s="99"/>
      <c r="F2891" s="101"/>
      <c r="L2891" s="99"/>
      <c r="P2891" s="99"/>
    </row>
    <row r="2892" spans="2:16">
      <c r="B2892" s="99"/>
      <c r="F2892" s="101"/>
      <c r="L2892" s="99"/>
      <c r="P2892" s="99"/>
    </row>
    <row r="2893" spans="2:16">
      <c r="B2893" s="99"/>
      <c r="F2893" s="101"/>
      <c r="L2893" s="99"/>
      <c r="P2893" s="99"/>
    </row>
    <row r="2894" spans="2:16">
      <c r="B2894" s="99"/>
      <c r="F2894" s="101"/>
      <c r="L2894" s="99"/>
      <c r="P2894" s="99"/>
    </row>
    <row r="2895" spans="2:16">
      <c r="B2895" s="99"/>
      <c r="F2895" s="101"/>
      <c r="L2895" s="99"/>
      <c r="P2895" s="99"/>
    </row>
    <row r="2896" spans="2:16">
      <c r="B2896" s="99"/>
      <c r="F2896" s="101"/>
      <c r="L2896" s="99"/>
      <c r="P2896" s="99"/>
    </row>
    <row r="2897" spans="2:16">
      <c r="B2897" s="99"/>
      <c r="F2897" s="101"/>
      <c r="L2897" s="99"/>
      <c r="P2897" s="99"/>
    </row>
    <row r="2898" spans="2:16">
      <c r="B2898" s="99"/>
      <c r="F2898" s="101"/>
      <c r="L2898" s="99"/>
      <c r="P2898" s="99"/>
    </row>
    <row r="2899" spans="2:16">
      <c r="B2899" s="99"/>
      <c r="F2899" s="101"/>
      <c r="L2899" s="99"/>
      <c r="P2899" s="99"/>
    </row>
    <row r="2900" spans="2:16">
      <c r="B2900" s="99"/>
      <c r="F2900" s="101"/>
      <c r="L2900" s="99"/>
      <c r="P2900" s="99"/>
    </row>
    <row r="2901" spans="2:16">
      <c r="B2901" s="99"/>
      <c r="F2901" s="101"/>
      <c r="L2901" s="99"/>
      <c r="P2901" s="99"/>
    </row>
    <row r="2902" spans="2:16">
      <c r="B2902" s="99"/>
      <c r="F2902" s="101"/>
      <c r="L2902" s="99"/>
      <c r="P2902" s="99"/>
    </row>
    <row r="2903" spans="2:16">
      <c r="B2903" s="99"/>
      <c r="F2903" s="101"/>
      <c r="L2903" s="99"/>
      <c r="P2903" s="99"/>
    </row>
    <row r="2904" spans="2:16">
      <c r="B2904" s="99"/>
      <c r="F2904" s="101"/>
      <c r="L2904" s="99"/>
      <c r="P2904" s="99"/>
    </row>
    <row r="2905" spans="2:16">
      <c r="B2905" s="99"/>
      <c r="F2905" s="101"/>
      <c r="L2905" s="99"/>
      <c r="P2905" s="99"/>
    </row>
    <row r="2906" spans="2:16">
      <c r="B2906" s="99"/>
      <c r="F2906" s="101"/>
      <c r="L2906" s="99"/>
      <c r="P2906" s="99"/>
    </row>
    <row r="2907" spans="2:16">
      <c r="B2907" s="99"/>
      <c r="F2907" s="101"/>
      <c r="L2907" s="99"/>
      <c r="P2907" s="99"/>
    </row>
    <row r="2908" spans="2:16">
      <c r="B2908" s="99"/>
      <c r="F2908" s="101"/>
      <c r="L2908" s="99"/>
      <c r="P2908" s="99"/>
    </row>
    <row r="2909" spans="2:16">
      <c r="B2909" s="99"/>
      <c r="F2909" s="101"/>
      <c r="L2909" s="99"/>
      <c r="P2909" s="99"/>
    </row>
    <row r="2910" spans="2:16">
      <c r="B2910" s="99"/>
      <c r="F2910" s="101"/>
      <c r="L2910" s="99"/>
      <c r="P2910" s="99"/>
    </row>
    <row r="2911" spans="2:16">
      <c r="B2911" s="99"/>
      <c r="F2911" s="101"/>
      <c r="L2911" s="99"/>
      <c r="P2911" s="99"/>
    </row>
    <row r="2912" spans="2:16">
      <c r="B2912" s="99"/>
      <c r="F2912" s="101"/>
      <c r="L2912" s="99"/>
      <c r="P2912" s="99"/>
    </row>
    <row r="2913" spans="2:16">
      <c r="B2913" s="99"/>
      <c r="F2913" s="101"/>
      <c r="L2913" s="99"/>
      <c r="P2913" s="99"/>
    </row>
    <row r="2914" spans="2:16">
      <c r="B2914" s="99"/>
      <c r="F2914" s="101"/>
      <c r="L2914" s="99"/>
      <c r="P2914" s="99"/>
    </row>
    <row r="2915" spans="2:16">
      <c r="B2915" s="99"/>
      <c r="F2915" s="101"/>
      <c r="L2915" s="99"/>
      <c r="P2915" s="99"/>
    </row>
    <row r="2916" spans="2:16">
      <c r="B2916" s="99"/>
      <c r="F2916" s="101"/>
      <c r="L2916" s="99"/>
      <c r="P2916" s="99"/>
    </row>
    <row r="2917" spans="2:16">
      <c r="B2917" s="99"/>
      <c r="F2917" s="101"/>
      <c r="L2917" s="99"/>
      <c r="P2917" s="99"/>
    </row>
    <row r="2918" spans="2:16">
      <c r="B2918" s="99"/>
      <c r="F2918" s="101"/>
      <c r="L2918" s="99"/>
      <c r="P2918" s="99"/>
    </row>
    <row r="2919" spans="2:16">
      <c r="B2919" s="99"/>
      <c r="F2919" s="101"/>
      <c r="L2919" s="99"/>
      <c r="P2919" s="99"/>
    </row>
    <row r="2920" spans="2:16">
      <c r="B2920" s="99"/>
      <c r="F2920" s="101"/>
      <c r="L2920" s="99"/>
      <c r="P2920" s="99"/>
    </row>
    <row r="2921" spans="2:16">
      <c r="B2921" s="99"/>
      <c r="F2921" s="101"/>
      <c r="L2921" s="99"/>
      <c r="P2921" s="99"/>
    </row>
    <row r="2922" spans="2:16">
      <c r="B2922" s="99"/>
      <c r="F2922" s="101"/>
      <c r="L2922" s="99"/>
      <c r="P2922" s="99"/>
    </row>
    <row r="2923" spans="2:16">
      <c r="B2923" s="99"/>
      <c r="F2923" s="101"/>
      <c r="L2923" s="99"/>
      <c r="P2923" s="99"/>
    </row>
    <row r="2924" spans="2:16">
      <c r="B2924" s="99"/>
      <c r="F2924" s="101"/>
      <c r="L2924" s="99"/>
      <c r="P2924" s="99"/>
    </row>
    <row r="2925" spans="2:16">
      <c r="B2925" s="99"/>
      <c r="F2925" s="101"/>
      <c r="L2925" s="99"/>
      <c r="P2925" s="99"/>
    </row>
    <row r="2926" spans="2:16">
      <c r="B2926" s="99"/>
      <c r="F2926" s="101"/>
      <c r="L2926" s="99"/>
      <c r="P2926" s="99"/>
    </row>
    <row r="2927" spans="2:16">
      <c r="B2927" s="99"/>
      <c r="F2927" s="101"/>
      <c r="L2927" s="99"/>
      <c r="P2927" s="99"/>
    </row>
    <row r="2928" spans="2:16">
      <c r="B2928" s="99"/>
      <c r="F2928" s="101"/>
      <c r="L2928" s="99"/>
      <c r="P2928" s="99"/>
    </row>
    <row r="2929" spans="2:16">
      <c r="B2929" s="99"/>
      <c r="F2929" s="101"/>
      <c r="L2929" s="99"/>
      <c r="P2929" s="99"/>
    </row>
    <row r="2930" spans="2:16">
      <c r="B2930" s="99"/>
      <c r="F2930" s="101"/>
      <c r="L2930" s="99"/>
      <c r="P2930" s="99"/>
    </row>
    <row r="2931" spans="2:16">
      <c r="B2931" s="99"/>
      <c r="F2931" s="101"/>
      <c r="L2931" s="99"/>
      <c r="P2931" s="99"/>
    </row>
    <row r="2932" spans="2:16">
      <c r="B2932" s="99"/>
      <c r="F2932" s="101"/>
      <c r="L2932" s="99"/>
      <c r="P2932" s="99"/>
    </row>
    <row r="2933" spans="2:16">
      <c r="B2933" s="99"/>
      <c r="F2933" s="101"/>
      <c r="L2933" s="99"/>
      <c r="P2933" s="99"/>
    </row>
    <row r="2934" spans="2:16">
      <c r="B2934" s="99"/>
      <c r="F2934" s="101"/>
      <c r="L2934" s="99"/>
      <c r="P2934" s="99"/>
    </row>
    <row r="2935" spans="2:16">
      <c r="B2935" s="99"/>
      <c r="F2935" s="101"/>
      <c r="L2935" s="99"/>
      <c r="P2935" s="99"/>
    </row>
    <row r="2936" spans="2:16">
      <c r="B2936" s="99"/>
      <c r="F2936" s="101"/>
      <c r="L2936" s="99"/>
      <c r="P2936" s="99"/>
    </row>
    <row r="2937" spans="2:16">
      <c r="B2937" s="99"/>
      <c r="F2937" s="101"/>
      <c r="L2937" s="99"/>
      <c r="P2937" s="99"/>
    </row>
    <row r="2938" spans="2:16">
      <c r="B2938" s="99"/>
      <c r="F2938" s="101"/>
      <c r="L2938" s="99"/>
      <c r="P2938" s="99"/>
    </row>
    <row r="2939" spans="2:16">
      <c r="B2939" s="99"/>
      <c r="F2939" s="101"/>
      <c r="L2939" s="99"/>
      <c r="P2939" s="99"/>
    </row>
    <row r="2940" spans="2:16">
      <c r="B2940" s="99"/>
      <c r="F2940" s="101"/>
      <c r="L2940" s="99"/>
      <c r="P2940" s="99"/>
    </row>
    <row r="2941" spans="2:16">
      <c r="B2941" s="99"/>
      <c r="F2941" s="101"/>
      <c r="L2941" s="99"/>
      <c r="P2941" s="99"/>
    </row>
    <row r="2942" spans="2:16">
      <c r="B2942" s="99"/>
      <c r="F2942" s="101"/>
      <c r="L2942" s="99"/>
      <c r="P2942" s="99"/>
    </row>
    <row r="2943" spans="2:16">
      <c r="B2943" s="99"/>
      <c r="F2943" s="101"/>
      <c r="L2943" s="99"/>
      <c r="P2943" s="99"/>
    </row>
    <row r="2944" spans="2:16">
      <c r="B2944" s="99"/>
      <c r="F2944" s="101"/>
      <c r="L2944" s="99"/>
      <c r="P2944" s="99"/>
    </row>
    <row r="2945" spans="2:16">
      <c r="B2945" s="99"/>
      <c r="F2945" s="101"/>
      <c r="L2945" s="99"/>
      <c r="P2945" s="99"/>
    </row>
    <row r="2946" spans="2:16">
      <c r="B2946" s="99"/>
      <c r="F2946" s="101"/>
      <c r="L2946" s="99"/>
      <c r="P2946" s="99"/>
    </row>
    <row r="2947" spans="2:16">
      <c r="B2947" s="99"/>
      <c r="F2947" s="101"/>
      <c r="L2947" s="99"/>
      <c r="P2947" s="99"/>
    </row>
    <row r="2948" spans="2:16">
      <c r="B2948" s="99"/>
      <c r="F2948" s="101"/>
      <c r="L2948" s="99"/>
      <c r="P2948" s="99"/>
    </row>
    <row r="2949" spans="2:16">
      <c r="B2949" s="99"/>
      <c r="F2949" s="101"/>
      <c r="L2949" s="99"/>
      <c r="P2949" s="99"/>
    </row>
    <row r="2950" spans="2:16">
      <c r="B2950" s="99"/>
      <c r="F2950" s="101"/>
      <c r="L2950" s="99"/>
      <c r="P2950" s="99"/>
    </row>
    <row r="2951" spans="2:16">
      <c r="B2951" s="99"/>
      <c r="F2951" s="101"/>
      <c r="L2951" s="99"/>
      <c r="P2951" s="99"/>
    </row>
    <row r="2952" spans="2:16">
      <c r="B2952" s="99"/>
      <c r="F2952" s="101"/>
      <c r="L2952" s="99"/>
      <c r="P2952" s="99"/>
    </row>
    <row r="2953" spans="2:16">
      <c r="B2953" s="99"/>
      <c r="F2953" s="101"/>
      <c r="L2953" s="99"/>
      <c r="P2953" s="99"/>
    </row>
    <row r="2954" spans="2:16">
      <c r="B2954" s="99"/>
      <c r="F2954" s="101"/>
      <c r="L2954" s="99"/>
      <c r="P2954" s="99"/>
    </row>
    <row r="2955" spans="2:16">
      <c r="B2955" s="99"/>
      <c r="F2955" s="101"/>
      <c r="L2955" s="99"/>
      <c r="P2955" s="99"/>
    </row>
    <row r="2956" spans="2:16">
      <c r="B2956" s="99"/>
      <c r="F2956" s="101"/>
      <c r="L2956" s="99"/>
      <c r="P2956" s="99"/>
    </row>
    <row r="2957" spans="2:16">
      <c r="B2957" s="99"/>
      <c r="F2957" s="101"/>
      <c r="L2957" s="99"/>
      <c r="P2957" s="99"/>
    </row>
    <row r="2958" spans="2:16">
      <c r="B2958" s="99"/>
      <c r="F2958" s="101"/>
      <c r="L2958" s="99"/>
      <c r="P2958" s="99"/>
    </row>
    <row r="2959" spans="2:16">
      <c r="B2959" s="99"/>
      <c r="F2959" s="101"/>
      <c r="L2959" s="99"/>
      <c r="P2959" s="99"/>
    </row>
    <row r="2960" spans="2:16">
      <c r="B2960" s="99"/>
      <c r="F2960" s="101"/>
      <c r="L2960" s="99"/>
      <c r="P2960" s="99"/>
    </row>
    <row r="2961" spans="2:16">
      <c r="B2961" s="99"/>
      <c r="F2961" s="101"/>
      <c r="L2961" s="99"/>
      <c r="P2961" s="99"/>
    </row>
    <row r="2962" spans="2:16">
      <c r="B2962" s="99"/>
      <c r="F2962" s="101"/>
      <c r="L2962" s="99"/>
      <c r="P2962" s="99"/>
    </row>
    <row r="2963" spans="2:16">
      <c r="B2963" s="99"/>
      <c r="F2963" s="101"/>
      <c r="L2963" s="99"/>
      <c r="P2963" s="99"/>
    </row>
    <row r="2964" spans="2:16">
      <c r="B2964" s="99"/>
      <c r="F2964" s="101"/>
      <c r="L2964" s="99"/>
      <c r="P2964" s="99"/>
    </row>
    <row r="2965" spans="2:16">
      <c r="B2965" s="99"/>
      <c r="F2965" s="101"/>
      <c r="L2965" s="99"/>
      <c r="P2965" s="99"/>
    </row>
    <row r="2966" spans="2:16">
      <c r="B2966" s="99"/>
      <c r="F2966" s="101"/>
      <c r="L2966" s="99"/>
      <c r="P2966" s="99"/>
    </row>
    <row r="2967" spans="2:16">
      <c r="B2967" s="99"/>
      <c r="F2967" s="101"/>
      <c r="L2967" s="99"/>
      <c r="P2967" s="99"/>
    </row>
    <row r="2968" spans="2:16">
      <c r="B2968" s="99"/>
      <c r="F2968" s="101"/>
      <c r="L2968" s="99"/>
      <c r="P2968" s="99"/>
    </row>
    <row r="2969" spans="2:16">
      <c r="B2969" s="99"/>
      <c r="F2969" s="101"/>
      <c r="L2969" s="99"/>
      <c r="P2969" s="99"/>
    </row>
    <row r="2970" spans="2:16">
      <c r="B2970" s="99"/>
      <c r="F2970" s="101"/>
      <c r="L2970" s="99"/>
      <c r="P2970" s="99"/>
    </row>
    <row r="2971" spans="2:16">
      <c r="B2971" s="99"/>
      <c r="F2971" s="101"/>
      <c r="L2971" s="99"/>
      <c r="P2971" s="99"/>
    </row>
    <row r="2972" spans="2:16">
      <c r="B2972" s="99"/>
      <c r="F2972" s="101"/>
      <c r="L2972" s="99"/>
      <c r="P2972" s="99"/>
    </row>
    <row r="2973" spans="2:16">
      <c r="B2973" s="99"/>
      <c r="F2973" s="101"/>
      <c r="L2973" s="99"/>
      <c r="P2973" s="99"/>
    </row>
    <row r="2974" spans="2:16">
      <c r="B2974" s="99"/>
      <c r="F2974" s="101"/>
      <c r="L2974" s="99"/>
      <c r="P2974" s="99"/>
    </row>
    <row r="2975" spans="2:16">
      <c r="B2975" s="99"/>
      <c r="F2975" s="101"/>
      <c r="L2975" s="99"/>
      <c r="P2975" s="99"/>
    </row>
    <row r="2976" spans="2:16">
      <c r="B2976" s="99"/>
      <c r="F2976" s="101"/>
      <c r="L2976" s="99"/>
      <c r="P2976" s="99"/>
    </row>
    <row r="2977" spans="2:16">
      <c r="B2977" s="99"/>
      <c r="F2977" s="101"/>
      <c r="L2977" s="99"/>
      <c r="P2977" s="99"/>
    </row>
    <row r="2978" spans="2:16">
      <c r="B2978" s="99"/>
      <c r="F2978" s="101"/>
      <c r="L2978" s="99"/>
      <c r="P2978" s="99"/>
    </row>
    <row r="2979" spans="2:16">
      <c r="B2979" s="99"/>
      <c r="F2979" s="101"/>
      <c r="L2979" s="99"/>
      <c r="P2979" s="99"/>
    </row>
    <row r="2980" spans="2:16">
      <c r="B2980" s="99"/>
      <c r="F2980" s="101"/>
      <c r="L2980" s="99"/>
      <c r="P2980" s="99"/>
    </row>
    <row r="2981" spans="2:16">
      <c r="B2981" s="99"/>
      <c r="F2981" s="101"/>
      <c r="L2981" s="99"/>
      <c r="P2981" s="99"/>
    </row>
    <row r="2982" spans="2:16">
      <c r="B2982" s="99"/>
      <c r="F2982" s="101"/>
      <c r="L2982" s="99"/>
      <c r="P2982" s="99"/>
    </row>
    <row r="2983" spans="2:16">
      <c r="B2983" s="99"/>
      <c r="F2983" s="101"/>
      <c r="L2983" s="99"/>
      <c r="P2983" s="99"/>
    </row>
    <row r="2984" spans="2:16">
      <c r="B2984" s="99"/>
      <c r="F2984" s="101"/>
      <c r="L2984" s="99"/>
      <c r="P2984" s="99"/>
    </row>
    <row r="2985" spans="2:16">
      <c r="B2985" s="99"/>
      <c r="F2985" s="101"/>
      <c r="L2985" s="99"/>
      <c r="P2985" s="99"/>
    </row>
    <row r="2986" spans="2:16">
      <c r="B2986" s="99"/>
      <c r="F2986" s="101"/>
      <c r="L2986" s="99"/>
      <c r="P2986" s="99"/>
    </row>
    <row r="2987" spans="2:16">
      <c r="B2987" s="99"/>
      <c r="F2987" s="101"/>
      <c r="L2987" s="99"/>
      <c r="P2987" s="99"/>
    </row>
    <row r="2988" spans="2:16">
      <c r="B2988" s="99"/>
      <c r="F2988" s="101"/>
      <c r="L2988" s="99"/>
      <c r="P2988" s="99"/>
    </row>
    <row r="2989" spans="2:16">
      <c r="B2989" s="99"/>
      <c r="F2989" s="101"/>
      <c r="L2989" s="99"/>
      <c r="P2989" s="99"/>
    </row>
    <row r="2990" spans="2:16">
      <c r="B2990" s="99"/>
      <c r="F2990" s="101"/>
      <c r="L2990" s="99"/>
      <c r="P2990" s="99"/>
    </row>
    <row r="2991" spans="2:16">
      <c r="B2991" s="99"/>
      <c r="F2991" s="101"/>
      <c r="L2991" s="99"/>
      <c r="P2991" s="99"/>
    </row>
    <row r="2992" spans="2:16">
      <c r="B2992" s="99"/>
      <c r="F2992" s="101"/>
      <c r="L2992" s="99"/>
      <c r="P2992" s="99"/>
    </row>
    <row r="2993" spans="2:16">
      <c r="B2993" s="99"/>
      <c r="F2993" s="101"/>
      <c r="L2993" s="99"/>
      <c r="P2993" s="99"/>
    </row>
    <row r="2994" spans="2:16">
      <c r="B2994" s="99"/>
      <c r="F2994" s="101"/>
      <c r="L2994" s="99"/>
      <c r="P2994" s="99"/>
    </row>
    <row r="2995" spans="2:16">
      <c r="B2995" s="99"/>
      <c r="F2995" s="101"/>
      <c r="L2995" s="99"/>
      <c r="P2995" s="99"/>
    </row>
    <row r="2996" spans="2:16">
      <c r="B2996" s="99"/>
      <c r="F2996" s="101"/>
      <c r="L2996" s="99"/>
      <c r="P2996" s="99"/>
    </row>
    <row r="2997" spans="2:16">
      <c r="B2997" s="99"/>
      <c r="F2997" s="101"/>
      <c r="L2997" s="99"/>
      <c r="P2997" s="99"/>
    </row>
    <row r="2998" spans="2:16">
      <c r="B2998" s="99"/>
      <c r="F2998" s="101"/>
      <c r="L2998" s="99"/>
      <c r="P2998" s="99"/>
    </row>
    <row r="2999" spans="2:16">
      <c r="B2999" s="99"/>
      <c r="F2999" s="101"/>
      <c r="L2999" s="99"/>
      <c r="P2999" s="99"/>
    </row>
    <row r="3000" spans="2:16">
      <c r="B3000" s="99"/>
      <c r="F3000" s="101"/>
      <c r="L3000" s="99"/>
      <c r="P3000" s="99"/>
    </row>
    <row r="3001" spans="2:16">
      <c r="B3001" s="99"/>
      <c r="F3001" s="101"/>
      <c r="L3001" s="99"/>
      <c r="P3001" s="99"/>
    </row>
    <row r="3002" spans="2:16">
      <c r="B3002" s="99"/>
      <c r="F3002" s="101"/>
      <c r="L3002" s="99"/>
      <c r="P3002" s="99"/>
    </row>
    <row r="3003" spans="2:16">
      <c r="B3003" s="99"/>
      <c r="F3003" s="101"/>
      <c r="L3003" s="99"/>
      <c r="P3003" s="99"/>
    </row>
    <row r="3004" spans="2:16">
      <c r="B3004" s="99"/>
      <c r="F3004" s="101"/>
      <c r="L3004" s="99"/>
      <c r="P3004" s="99"/>
    </row>
    <row r="3005" spans="2:16">
      <c r="B3005" s="99"/>
      <c r="F3005" s="101"/>
      <c r="L3005" s="99"/>
      <c r="P3005" s="99"/>
    </row>
    <row r="3006" spans="2:16">
      <c r="B3006" s="99"/>
      <c r="F3006" s="101"/>
      <c r="L3006" s="99"/>
      <c r="P3006" s="99"/>
    </row>
    <row r="3007" spans="2:16">
      <c r="B3007" s="99"/>
      <c r="F3007" s="101"/>
      <c r="L3007" s="99"/>
      <c r="P3007" s="99"/>
    </row>
    <row r="3008" spans="2:16">
      <c r="B3008" s="99"/>
      <c r="F3008" s="101"/>
      <c r="L3008" s="99"/>
      <c r="P3008" s="99"/>
    </row>
    <row r="3009" spans="2:16">
      <c r="B3009" s="99"/>
      <c r="F3009" s="101"/>
      <c r="L3009" s="99"/>
      <c r="P3009" s="99"/>
    </row>
    <row r="3010" spans="2:16">
      <c r="B3010" s="99"/>
      <c r="F3010" s="101"/>
      <c r="L3010" s="99"/>
      <c r="P3010" s="99"/>
    </row>
    <row r="3011" spans="2:16">
      <c r="B3011" s="99"/>
      <c r="F3011" s="101"/>
      <c r="L3011" s="99"/>
      <c r="P3011" s="99"/>
    </row>
    <row r="3012" spans="2:16">
      <c r="B3012" s="99"/>
      <c r="F3012" s="101"/>
      <c r="L3012" s="99"/>
      <c r="P3012" s="99"/>
    </row>
    <row r="3013" spans="2:16">
      <c r="B3013" s="99"/>
      <c r="F3013" s="101"/>
      <c r="L3013" s="99"/>
      <c r="P3013" s="99"/>
    </row>
    <row r="3014" spans="2:16">
      <c r="B3014" s="99"/>
      <c r="F3014" s="101"/>
      <c r="L3014" s="99"/>
      <c r="P3014" s="99"/>
    </row>
    <row r="3015" spans="2:16">
      <c r="B3015" s="99"/>
      <c r="F3015" s="101"/>
      <c r="L3015" s="99"/>
      <c r="P3015" s="99"/>
    </row>
    <row r="3016" spans="2:16">
      <c r="B3016" s="99"/>
      <c r="F3016" s="101"/>
      <c r="L3016" s="99"/>
      <c r="P3016" s="99"/>
    </row>
    <row r="3017" spans="2:16">
      <c r="B3017" s="99"/>
      <c r="F3017" s="101"/>
      <c r="L3017" s="99"/>
      <c r="P3017" s="99"/>
    </row>
    <row r="3018" spans="2:16">
      <c r="B3018" s="99"/>
      <c r="F3018" s="101"/>
      <c r="L3018" s="99"/>
      <c r="P3018" s="99"/>
    </row>
    <row r="3019" spans="2:16">
      <c r="B3019" s="99"/>
      <c r="F3019" s="101"/>
      <c r="L3019" s="99"/>
      <c r="P3019" s="99"/>
    </row>
    <row r="3020" spans="2:16">
      <c r="B3020" s="99"/>
      <c r="F3020" s="101"/>
      <c r="L3020" s="99"/>
      <c r="P3020" s="99"/>
    </row>
    <row r="3021" spans="2:16">
      <c r="B3021" s="99"/>
      <c r="F3021" s="101"/>
      <c r="L3021" s="99"/>
      <c r="P3021" s="99"/>
    </row>
    <row r="3022" spans="2:16">
      <c r="B3022" s="99"/>
      <c r="F3022" s="101"/>
      <c r="L3022" s="99"/>
      <c r="P3022" s="99"/>
    </row>
    <row r="3023" spans="2:16">
      <c r="B3023" s="99"/>
      <c r="F3023" s="101"/>
      <c r="L3023" s="99"/>
      <c r="P3023" s="99"/>
    </row>
    <row r="3024" spans="2:16">
      <c r="B3024" s="99"/>
      <c r="F3024" s="101"/>
      <c r="L3024" s="99"/>
      <c r="P3024" s="99"/>
    </row>
    <row r="3025" spans="2:16">
      <c r="B3025" s="99"/>
      <c r="F3025" s="101"/>
      <c r="L3025" s="99"/>
      <c r="P3025" s="99"/>
    </row>
    <row r="3026" spans="2:16">
      <c r="B3026" s="99"/>
      <c r="F3026" s="101"/>
      <c r="L3026" s="99"/>
      <c r="P3026" s="99"/>
    </row>
    <row r="3027" spans="2:16">
      <c r="B3027" s="99"/>
      <c r="F3027" s="101"/>
      <c r="L3027" s="99"/>
      <c r="P3027" s="99"/>
    </row>
    <row r="3028" spans="2:16">
      <c r="B3028" s="99"/>
      <c r="F3028" s="101"/>
      <c r="L3028" s="99"/>
      <c r="P3028" s="99"/>
    </row>
    <row r="3029" spans="2:16">
      <c r="B3029" s="99"/>
      <c r="F3029" s="101"/>
      <c r="L3029" s="99"/>
      <c r="P3029" s="99"/>
    </row>
    <row r="3030" spans="2:16">
      <c r="B3030" s="99"/>
      <c r="F3030" s="101"/>
      <c r="L3030" s="99"/>
      <c r="P3030" s="99"/>
    </row>
    <row r="3031" spans="2:16">
      <c r="B3031" s="99"/>
      <c r="F3031" s="101"/>
      <c r="L3031" s="99"/>
      <c r="P3031" s="99"/>
    </row>
    <row r="3032" spans="2:16">
      <c r="B3032" s="99"/>
      <c r="F3032" s="101"/>
      <c r="L3032" s="99"/>
      <c r="P3032" s="99"/>
    </row>
    <row r="3033" spans="2:16">
      <c r="B3033" s="99"/>
      <c r="F3033" s="101"/>
      <c r="L3033" s="99"/>
      <c r="P3033" s="99"/>
    </row>
    <row r="3034" spans="2:16">
      <c r="B3034" s="99"/>
      <c r="F3034" s="101"/>
      <c r="L3034" s="99"/>
      <c r="P3034" s="99"/>
    </row>
    <row r="3035" spans="2:16">
      <c r="B3035" s="99"/>
      <c r="F3035" s="101"/>
      <c r="L3035" s="99"/>
      <c r="P3035" s="99"/>
    </row>
    <row r="3036" spans="2:16">
      <c r="B3036" s="99"/>
      <c r="F3036" s="101"/>
      <c r="L3036" s="99"/>
      <c r="P3036" s="99"/>
    </row>
    <row r="3037" spans="2:16">
      <c r="B3037" s="99"/>
      <c r="F3037" s="101"/>
      <c r="L3037" s="99"/>
      <c r="P3037" s="99"/>
    </row>
    <row r="3038" spans="2:16">
      <c r="B3038" s="99"/>
      <c r="F3038" s="101"/>
      <c r="L3038" s="99"/>
      <c r="P3038" s="99"/>
    </row>
    <row r="3039" spans="2:16">
      <c r="B3039" s="99"/>
      <c r="F3039" s="101"/>
      <c r="L3039" s="99"/>
      <c r="P3039" s="99"/>
    </row>
    <row r="3040" spans="2:16">
      <c r="B3040" s="99"/>
      <c r="F3040" s="101"/>
      <c r="L3040" s="99"/>
      <c r="P3040" s="99"/>
    </row>
    <row r="3041" spans="2:16">
      <c r="B3041" s="99"/>
      <c r="F3041" s="101"/>
      <c r="L3041" s="99"/>
      <c r="P3041" s="99"/>
    </row>
    <row r="3042" spans="2:16">
      <c r="B3042" s="99"/>
      <c r="F3042" s="101"/>
      <c r="L3042" s="99"/>
      <c r="P3042" s="99"/>
    </row>
    <row r="3043" spans="2:16">
      <c r="B3043" s="99"/>
      <c r="F3043" s="101"/>
      <c r="L3043" s="99"/>
      <c r="P3043" s="99"/>
    </row>
    <row r="3044" spans="2:16">
      <c r="B3044" s="99"/>
      <c r="F3044" s="101"/>
      <c r="L3044" s="99"/>
      <c r="P3044" s="99"/>
    </row>
    <row r="3045" spans="2:16">
      <c r="B3045" s="99"/>
      <c r="F3045" s="101"/>
      <c r="L3045" s="99"/>
      <c r="P3045" s="99"/>
    </row>
    <row r="3046" spans="2:16">
      <c r="B3046" s="99"/>
      <c r="F3046" s="101"/>
      <c r="L3046" s="99"/>
      <c r="P3046" s="99"/>
    </row>
    <row r="3047" spans="2:16">
      <c r="B3047" s="99"/>
      <c r="F3047" s="101"/>
      <c r="L3047" s="99"/>
      <c r="P3047" s="99"/>
    </row>
    <row r="3048" spans="2:16">
      <c r="B3048" s="99"/>
      <c r="F3048" s="101"/>
      <c r="L3048" s="99"/>
      <c r="P3048" s="99"/>
    </row>
    <row r="3049" spans="2:16">
      <c r="B3049" s="99"/>
      <c r="F3049" s="101"/>
      <c r="L3049" s="99"/>
      <c r="P3049" s="99"/>
    </row>
    <row r="3050" spans="2:16">
      <c r="B3050" s="99"/>
      <c r="F3050" s="101"/>
      <c r="L3050" s="99"/>
      <c r="P3050" s="99"/>
    </row>
    <row r="3051" spans="2:16">
      <c r="B3051" s="99"/>
      <c r="F3051" s="101"/>
      <c r="L3051" s="99"/>
      <c r="P3051" s="99"/>
    </row>
    <row r="3052" spans="2:16">
      <c r="B3052" s="99"/>
      <c r="F3052" s="101"/>
      <c r="L3052" s="99"/>
      <c r="P3052" s="99"/>
    </row>
    <row r="3053" spans="2:16">
      <c r="B3053" s="99"/>
      <c r="F3053" s="101"/>
      <c r="L3053" s="99"/>
      <c r="P3053" s="99"/>
    </row>
    <row r="3054" spans="2:16">
      <c r="B3054" s="99"/>
      <c r="F3054" s="101"/>
      <c r="L3054" s="99"/>
      <c r="P3054" s="99"/>
    </row>
    <row r="3055" spans="2:16">
      <c r="B3055" s="99"/>
      <c r="F3055" s="101"/>
      <c r="L3055" s="99"/>
      <c r="P3055" s="99"/>
    </row>
    <row r="3056" spans="2:16">
      <c r="B3056" s="99"/>
      <c r="F3056" s="101"/>
      <c r="L3056" s="99"/>
      <c r="P3056" s="99"/>
    </row>
    <row r="3057" spans="2:16">
      <c r="B3057" s="99"/>
      <c r="F3057" s="101"/>
      <c r="L3057" s="99"/>
      <c r="P3057" s="99"/>
    </row>
    <row r="3058" spans="2:16">
      <c r="B3058" s="99"/>
      <c r="F3058" s="101"/>
      <c r="L3058" s="99"/>
      <c r="P3058" s="99"/>
    </row>
    <row r="3059" spans="2:16">
      <c r="B3059" s="99"/>
      <c r="F3059" s="101"/>
      <c r="L3059" s="99"/>
      <c r="P3059" s="99"/>
    </row>
    <row r="3060" spans="2:16">
      <c r="B3060" s="99"/>
      <c r="F3060" s="101"/>
      <c r="L3060" s="99"/>
      <c r="P3060" s="99"/>
    </row>
    <row r="3061" spans="2:16">
      <c r="B3061" s="99"/>
      <c r="F3061" s="101"/>
      <c r="L3061" s="99"/>
      <c r="P3061" s="99"/>
    </row>
    <row r="3062" spans="2:16">
      <c r="B3062" s="99"/>
      <c r="F3062" s="101"/>
      <c r="L3062" s="99"/>
      <c r="P3062" s="99"/>
    </row>
    <row r="3063" spans="2:16">
      <c r="B3063" s="99"/>
      <c r="F3063" s="101"/>
      <c r="L3063" s="99"/>
      <c r="P3063" s="99"/>
    </row>
    <row r="3064" spans="2:16">
      <c r="B3064" s="99"/>
      <c r="F3064" s="101"/>
      <c r="L3064" s="99"/>
      <c r="P3064" s="99"/>
    </row>
    <row r="3065" spans="2:16">
      <c r="B3065" s="99"/>
      <c r="F3065" s="101"/>
      <c r="L3065" s="99"/>
      <c r="P3065" s="99"/>
    </row>
    <row r="3066" spans="2:16">
      <c r="B3066" s="99"/>
      <c r="F3066" s="101"/>
      <c r="L3066" s="99"/>
      <c r="P3066" s="99"/>
    </row>
    <row r="3067" spans="2:16">
      <c r="B3067" s="99"/>
      <c r="F3067" s="101"/>
      <c r="L3067" s="99"/>
      <c r="P3067" s="99"/>
    </row>
    <row r="3068" spans="2:16">
      <c r="B3068" s="99"/>
      <c r="F3068" s="101"/>
      <c r="L3068" s="99"/>
      <c r="P3068" s="99"/>
    </row>
    <row r="3069" spans="2:16">
      <c r="B3069" s="99"/>
      <c r="F3069" s="101"/>
      <c r="L3069" s="99"/>
      <c r="P3069" s="99"/>
    </row>
    <row r="3070" spans="2:16">
      <c r="B3070" s="99"/>
      <c r="F3070" s="101"/>
      <c r="L3070" s="99"/>
      <c r="P3070" s="99"/>
    </row>
    <row r="3071" spans="2:16">
      <c r="B3071" s="99"/>
      <c r="F3071" s="101"/>
      <c r="L3071" s="99"/>
      <c r="P3071" s="99"/>
    </row>
    <row r="3072" spans="2:16">
      <c r="B3072" s="99"/>
      <c r="F3072" s="101"/>
      <c r="L3072" s="99"/>
      <c r="P3072" s="99"/>
    </row>
    <row r="3073" spans="2:16">
      <c r="B3073" s="99"/>
      <c r="F3073" s="101"/>
      <c r="L3073" s="99"/>
      <c r="P3073" s="99"/>
    </row>
    <row r="3074" spans="2:16">
      <c r="B3074" s="99"/>
      <c r="F3074" s="101"/>
      <c r="L3074" s="99"/>
      <c r="P3074" s="99"/>
    </row>
    <row r="3075" spans="2:16">
      <c r="B3075" s="99"/>
      <c r="F3075" s="101"/>
      <c r="L3075" s="99"/>
      <c r="P3075" s="99"/>
    </row>
    <row r="3076" spans="2:16">
      <c r="B3076" s="99"/>
      <c r="F3076" s="101"/>
      <c r="L3076" s="99"/>
      <c r="P3076" s="99"/>
    </row>
    <row r="3077" spans="2:16">
      <c r="B3077" s="99"/>
      <c r="F3077" s="101"/>
      <c r="L3077" s="99"/>
      <c r="P3077" s="99"/>
    </row>
    <row r="3078" spans="2:16">
      <c r="B3078" s="99"/>
      <c r="F3078" s="101"/>
      <c r="L3078" s="99"/>
      <c r="P3078" s="99"/>
    </row>
    <row r="3079" spans="2:16">
      <c r="B3079" s="99"/>
      <c r="F3079" s="101"/>
      <c r="L3079" s="99"/>
      <c r="P3079" s="99"/>
    </row>
    <row r="3080" spans="2:16">
      <c r="B3080" s="99"/>
      <c r="F3080" s="101"/>
      <c r="L3080" s="99"/>
      <c r="P3080" s="99"/>
    </row>
    <row r="3081" spans="2:16">
      <c r="B3081" s="99"/>
      <c r="F3081" s="101"/>
      <c r="L3081" s="99"/>
      <c r="P3081" s="99"/>
    </row>
    <row r="3082" spans="2:16">
      <c r="B3082" s="99"/>
      <c r="F3082" s="101"/>
      <c r="L3082" s="99"/>
      <c r="P3082" s="99"/>
    </row>
    <row r="3083" spans="2:16">
      <c r="B3083" s="99"/>
      <c r="F3083" s="101"/>
      <c r="L3083" s="99"/>
      <c r="P3083" s="99"/>
    </row>
    <row r="3084" spans="2:16">
      <c r="B3084" s="99"/>
      <c r="F3084" s="101"/>
      <c r="L3084" s="99"/>
      <c r="P3084" s="99"/>
    </row>
    <row r="3085" spans="2:16">
      <c r="B3085" s="99"/>
      <c r="F3085" s="101"/>
      <c r="L3085" s="99"/>
      <c r="P3085" s="99"/>
    </row>
    <row r="3086" spans="2:16">
      <c r="B3086" s="99"/>
      <c r="F3086" s="101"/>
      <c r="L3086" s="99"/>
      <c r="P3086" s="99"/>
    </row>
    <row r="3087" spans="2:16">
      <c r="B3087" s="99"/>
      <c r="F3087" s="101"/>
      <c r="L3087" s="99"/>
      <c r="P3087" s="99"/>
    </row>
    <row r="3088" spans="2:16">
      <c r="B3088" s="99"/>
      <c r="F3088" s="101"/>
      <c r="L3088" s="99"/>
      <c r="P3088" s="99"/>
    </row>
    <row r="3089" spans="2:16">
      <c r="B3089" s="99"/>
      <c r="F3089" s="101"/>
      <c r="L3089" s="99"/>
      <c r="P3089" s="99"/>
    </row>
    <row r="3090" spans="2:16">
      <c r="B3090" s="99"/>
      <c r="F3090" s="101"/>
      <c r="L3090" s="99"/>
      <c r="P3090" s="99"/>
    </row>
    <row r="3091" spans="2:16">
      <c r="B3091" s="99"/>
      <c r="F3091" s="101"/>
      <c r="L3091" s="99"/>
      <c r="P3091" s="99"/>
    </row>
    <row r="3092" spans="2:16">
      <c r="B3092" s="99"/>
      <c r="F3092" s="101"/>
      <c r="L3092" s="99"/>
      <c r="P3092" s="99"/>
    </row>
    <row r="3093" spans="2:16">
      <c r="B3093" s="99"/>
      <c r="F3093" s="101"/>
      <c r="L3093" s="99"/>
      <c r="P3093" s="99"/>
    </row>
    <row r="3094" spans="2:16">
      <c r="B3094" s="99"/>
      <c r="F3094" s="101"/>
      <c r="L3094" s="99"/>
      <c r="P3094" s="99"/>
    </row>
    <row r="3095" spans="2:16">
      <c r="B3095" s="99"/>
      <c r="F3095" s="101"/>
      <c r="L3095" s="99"/>
      <c r="P3095" s="99"/>
    </row>
    <row r="3096" spans="2:16">
      <c r="B3096" s="99"/>
      <c r="F3096" s="101"/>
      <c r="L3096" s="99"/>
      <c r="P3096" s="99"/>
    </row>
    <row r="3097" spans="2:16">
      <c r="B3097" s="99"/>
      <c r="F3097" s="101"/>
      <c r="L3097" s="99"/>
      <c r="P3097" s="99"/>
    </row>
    <row r="3098" spans="2:16">
      <c r="B3098" s="99"/>
      <c r="F3098" s="101"/>
      <c r="L3098" s="99"/>
      <c r="P3098" s="99"/>
    </row>
    <row r="3099" spans="2:16">
      <c r="B3099" s="99"/>
      <c r="F3099" s="101"/>
      <c r="L3099" s="99"/>
      <c r="P3099" s="99"/>
    </row>
    <row r="3100" spans="2:16">
      <c r="B3100" s="99"/>
      <c r="F3100" s="101"/>
      <c r="L3100" s="99"/>
      <c r="P3100" s="99"/>
    </row>
    <row r="3101" spans="2:16">
      <c r="B3101" s="99"/>
      <c r="F3101" s="101"/>
      <c r="L3101" s="99"/>
      <c r="P3101" s="99"/>
    </row>
    <row r="3102" spans="2:16">
      <c r="B3102" s="99"/>
      <c r="F3102" s="101"/>
      <c r="L3102" s="99"/>
      <c r="P3102" s="99"/>
    </row>
    <row r="3103" spans="2:16">
      <c r="B3103" s="99"/>
      <c r="F3103" s="101"/>
      <c r="L3103" s="99"/>
      <c r="P3103" s="99"/>
    </row>
    <row r="3104" spans="2:16">
      <c r="B3104" s="99"/>
      <c r="F3104" s="101"/>
      <c r="L3104" s="99"/>
      <c r="P3104" s="99"/>
    </row>
    <row r="3105" spans="2:16">
      <c r="B3105" s="99"/>
      <c r="F3105" s="101"/>
      <c r="L3105" s="99"/>
      <c r="P3105" s="99"/>
    </row>
    <row r="3106" spans="2:16">
      <c r="B3106" s="99"/>
      <c r="F3106" s="101"/>
      <c r="L3106" s="99"/>
      <c r="P3106" s="99"/>
    </row>
    <row r="3107" spans="2:16">
      <c r="B3107" s="99"/>
      <c r="F3107" s="101"/>
      <c r="L3107" s="99"/>
      <c r="P3107" s="99"/>
    </row>
    <row r="3108" spans="2:16">
      <c r="B3108" s="99"/>
      <c r="F3108" s="101"/>
      <c r="L3108" s="99"/>
      <c r="P3108" s="99"/>
    </row>
    <row r="3109" spans="2:16">
      <c r="B3109" s="99"/>
      <c r="F3109" s="101"/>
      <c r="L3109" s="99"/>
      <c r="P3109" s="99"/>
    </row>
    <row r="3110" spans="2:16">
      <c r="B3110" s="99"/>
      <c r="F3110" s="101"/>
      <c r="L3110" s="99"/>
      <c r="P3110" s="99"/>
    </row>
    <row r="3111" spans="2:16">
      <c r="B3111" s="99"/>
      <c r="F3111" s="101"/>
      <c r="L3111" s="99"/>
      <c r="P3111" s="99"/>
    </row>
    <row r="3112" spans="2:16">
      <c r="B3112" s="99"/>
      <c r="F3112" s="101"/>
      <c r="L3112" s="99"/>
      <c r="P3112" s="99"/>
    </row>
    <row r="3113" spans="2:16">
      <c r="B3113" s="99"/>
      <c r="F3113" s="101"/>
      <c r="L3113" s="99"/>
      <c r="P3113" s="99"/>
    </row>
    <row r="3114" spans="2:16">
      <c r="B3114" s="99"/>
      <c r="F3114" s="101"/>
      <c r="L3114" s="99"/>
      <c r="P3114" s="99"/>
    </row>
    <row r="3115" spans="2:16">
      <c r="B3115" s="99"/>
      <c r="F3115" s="101"/>
      <c r="L3115" s="99"/>
      <c r="P3115" s="99"/>
    </row>
    <row r="3116" spans="2:16">
      <c r="B3116" s="99"/>
      <c r="F3116" s="101"/>
      <c r="L3116" s="99"/>
      <c r="P3116" s="99"/>
    </row>
    <row r="3117" spans="2:16">
      <c r="B3117" s="99"/>
      <c r="F3117" s="101"/>
      <c r="L3117" s="99"/>
      <c r="P3117" s="99"/>
    </row>
    <row r="3118" spans="2:16">
      <c r="B3118" s="99"/>
      <c r="F3118" s="101"/>
      <c r="L3118" s="99"/>
      <c r="P3118" s="99"/>
    </row>
    <row r="3119" spans="2:16">
      <c r="B3119" s="99"/>
      <c r="F3119" s="101"/>
      <c r="L3119" s="99"/>
      <c r="P3119" s="99"/>
    </row>
    <row r="3120" spans="2:16">
      <c r="B3120" s="99"/>
      <c r="F3120" s="101"/>
      <c r="L3120" s="99"/>
      <c r="P3120" s="99"/>
    </row>
    <row r="3121" spans="2:16">
      <c r="B3121" s="99"/>
      <c r="F3121" s="101"/>
      <c r="L3121" s="99"/>
      <c r="P3121" s="99"/>
    </row>
    <row r="3122" spans="2:16">
      <c r="B3122" s="99"/>
      <c r="F3122" s="101"/>
      <c r="L3122" s="99"/>
      <c r="P3122" s="99"/>
    </row>
    <row r="3123" spans="2:16">
      <c r="B3123" s="99"/>
      <c r="F3123" s="101"/>
      <c r="L3123" s="99"/>
      <c r="P3123" s="99"/>
    </row>
    <row r="3124" spans="2:16">
      <c r="B3124" s="99"/>
      <c r="F3124" s="101"/>
      <c r="L3124" s="99"/>
      <c r="P3124" s="99"/>
    </row>
    <row r="3125" spans="2:16">
      <c r="B3125" s="99"/>
      <c r="F3125" s="101"/>
      <c r="L3125" s="99"/>
      <c r="P3125" s="99"/>
    </row>
    <row r="3126" spans="2:16">
      <c r="B3126" s="99"/>
      <c r="F3126" s="101"/>
      <c r="L3126" s="99"/>
      <c r="P3126" s="99"/>
    </row>
    <row r="3127" spans="2:16">
      <c r="B3127" s="99"/>
      <c r="F3127" s="101"/>
      <c r="L3127" s="99"/>
      <c r="P3127" s="99"/>
    </row>
    <row r="3128" spans="2:16">
      <c r="B3128" s="99"/>
      <c r="F3128" s="101"/>
      <c r="L3128" s="99"/>
      <c r="P3128" s="99"/>
    </row>
    <row r="3129" spans="2:16">
      <c r="B3129" s="99"/>
      <c r="F3129" s="101"/>
      <c r="L3129" s="99"/>
      <c r="P3129" s="99"/>
    </row>
    <row r="3130" spans="2:16">
      <c r="B3130" s="99"/>
      <c r="F3130" s="101"/>
      <c r="L3130" s="99"/>
      <c r="P3130" s="99"/>
    </row>
    <row r="3131" spans="2:16">
      <c r="B3131" s="99"/>
      <c r="F3131" s="101"/>
      <c r="L3131" s="99"/>
      <c r="P3131" s="99"/>
    </row>
    <row r="3132" spans="2:16">
      <c r="B3132" s="99"/>
      <c r="F3132" s="101"/>
      <c r="L3132" s="99"/>
      <c r="P3132" s="99"/>
    </row>
    <row r="3133" spans="2:16">
      <c r="B3133" s="99"/>
      <c r="F3133" s="101"/>
      <c r="L3133" s="99"/>
      <c r="P3133" s="99"/>
    </row>
    <row r="3134" spans="2:16">
      <c r="B3134" s="99"/>
      <c r="F3134" s="101"/>
      <c r="L3134" s="99"/>
      <c r="P3134" s="99"/>
    </row>
    <row r="3135" spans="2:16">
      <c r="B3135" s="99"/>
      <c r="F3135" s="101"/>
      <c r="L3135" s="99"/>
      <c r="P3135" s="99"/>
    </row>
    <row r="3136" spans="2:16">
      <c r="B3136" s="99"/>
      <c r="F3136" s="101"/>
      <c r="L3136" s="99"/>
      <c r="P3136" s="99"/>
    </row>
    <row r="3137" spans="2:16">
      <c r="B3137" s="99"/>
      <c r="F3137" s="101"/>
      <c r="L3137" s="99"/>
      <c r="P3137" s="99"/>
    </row>
    <row r="3138" spans="2:16">
      <c r="B3138" s="99"/>
      <c r="F3138" s="101"/>
      <c r="L3138" s="99"/>
      <c r="P3138" s="99"/>
    </row>
    <row r="3139" spans="2:16">
      <c r="B3139" s="99"/>
      <c r="F3139" s="101"/>
      <c r="L3139" s="99"/>
      <c r="P3139" s="99"/>
    </row>
    <row r="3140" spans="2:16">
      <c r="B3140" s="99"/>
      <c r="F3140" s="101"/>
      <c r="L3140" s="99"/>
      <c r="P3140" s="99"/>
    </row>
    <row r="3141" spans="2:16">
      <c r="B3141" s="99"/>
      <c r="F3141" s="101"/>
      <c r="L3141" s="99"/>
      <c r="P3141" s="99"/>
    </row>
    <row r="3142" spans="2:16">
      <c r="B3142" s="99"/>
      <c r="F3142" s="101"/>
      <c r="L3142" s="99"/>
      <c r="P3142" s="99"/>
    </row>
    <row r="3143" spans="2:16">
      <c r="B3143" s="99"/>
      <c r="F3143" s="101"/>
      <c r="L3143" s="99"/>
      <c r="P3143" s="99"/>
    </row>
    <row r="3144" spans="2:16">
      <c r="B3144" s="99"/>
      <c r="F3144" s="101"/>
      <c r="L3144" s="99"/>
      <c r="P3144" s="99"/>
    </row>
    <row r="3145" spans="2:16">
      <c r="B3145" s="99"/>
      <c r="F3145" s="101"/>
      <c r="L3145" s="99"/>
      <c r="P3145" s="99"/>
    </row>
    <row r="3146" spans="2:16">
      <c r="B3146" s="99"/>
      <c r="F3146" s="101"/>
      <c r="L3146" s="99"/>
      <c r="P3146" s="99"/>
    </row>
    <row r="3147" spans="2:16">
      <c r="B3147" s="99"/>
      <c r="F3147" s="101"/>
      <c r="L3147" s="99"/>
      <c r="P3147" s="99"/>
    </row>
    <row r="3148" spans="2:16">
      <c r="B3148" s="99"/>
      <c r="F3148" s="101"/>
      <c r="L3148" s="99"/>
      <c r="P3148" s="99"/>
    </row>
    <row r="3149" spans="2:16">
      <c r="B3149" s="99"/>
      <c r="F3149" s="101"/>
      <c r="L3149" s="99"/>
      <c r="P3149" s="99"/>
    </row>
    <row r="3150" spans="2:16">
      <c r="B3150" s="99"/>
      <c r="F3150" s="101"/>
      <c r="L3150" s="99"/>
      <c r="P3150" s="99"/>
    </row>
    <row r="3151" spans="2:16">
      <c r="B3151" s="99"/>
      <c r="F3151" s="101"/>
      <c r="L3151" s="99"/>
      <c r="P3151" s="99"/>
    </row>
    <row r="3152" spans="2:16">
      <c r="B3152" s="99"/>
      <c r="F3152" s="101"/>
      <c r="L3152" s="99"/>
      <c r="P3152" s="99"/>
    </row>
    <row r="3153" spans="2:16">
      <c r="B3153" s="99"/>
      <c r="F3153" s="101"/>
      <c r="L3153" s="99"/>
      <c r="P3153" s="99"/>
    </row>
    <row r="3154" spans="2:16">
      <c r="B3154" s="99"/>
      <c r="F3154" s="101"/>
      <c r="L3154" s="99"/>
      <c r="P3154" s="99"/>
    </row>
    <row r="3155" spans="2:16">
      <c r="B3155" s="99"/>
      <c r="F3155" s="101"/>
      <c r="L3155" s="99"/>
      <c r="P3155" s="99"/>
    </row>
    <row r="3156" spans="2:16">
      <c r="B3156" s="99"/>
      <c r="F3156" s="101"/>
      <c r="L3156" s="99"/>
      <c r="P3156" s="99"/>
    </row>
    <row r="3157" spans="2:16">
      <c r="B3157" s="99"/>
      <c r="F3157" s="101"/>
      <c r="L3157" s="99"/>
      <c r="P3157" s="99"/>
    </row>
    <row r="3158" spans="2:16">
      <c r="B3158" s="99"/>
      <c r="F3158" s="101"/>
      <c r="L3158" s="99"/>
      <c r="P3158" s="99"/>
    </row>
    <row r="3159" spans="2:16">
      <c r="B3159" s="99"/>
      <c r="F3159" s="101"/>
      <c r="L3159" s="99"/>
      <c r="P3159" s="99"/>
    </row>
    <row r="3160" spans="2:16">
      <c r="B3160" s="99"/>
      <c r="F3160" s="101"/>
      <c r="L3160" s="99"/>
      <c r="P3160" s="99"/>
    </row>
    <row r="3161" spans="2:16">
      <c r="B3161" s="99"/>
      <c r="F3161" s="101"/>
      <c r="L3161" s="99"/>
      <c r="P3161" s="99"/>
    </row>
    <row r="3162" spans="2:16">
      <c r="B3162" s="99"/>
      <c r="F3162" s="101"/>
      <c r="L3162" s="99"/>
      <c r="P3162" s="99"/>
    </row>
    <row r="3163" spans="2:16">
      <c r="B3163" s="99"/>
      <c r="F3163" s="101"/>
      <c r="L3163" s="99"/>
      <c r="P3163" s="99"/>
    </row>
    <row r="3164" spans="2:16">
      <c r="B3164" s="99"/>
      <c r="F3164" s="101"/>
      <c r="L3164" s="99"/>
      <c r="P3164" s="99"/>
    </row>
    <row r="3165" spans="2:16">
      <c r="B3165" s="99"/>
      <c r="F3165" s="101"/>
      <c r="L3165" s="99"/>
      <c r="P3165" s="99"/>
    </row>
    <row r="3166" spans="2:16">
      <c r="B3166" s="99"/>
      <c r="F3166" s="101"/>
      <c r="L3166" s="99"/>
      <c r="P3166" s="99"/>
    </row>
    <row r="3167" spans="2:16">
      <c r="B3167" s="99"/>
      <c r="F3167" s="101"/>
      <c r="L3167" s="99"/>
      <c r="P3167" s="99"/>
    </row>
    <row r="3168" spans="2:16">
      <c r="B3168" s="99"/>
      <c r="F3168" s="101"/>
      <c r="L3168" s="99"/>
      <c r="P3168" s="99"/>
    </row>
    <row r="3169" spans="2:16">
      <c r="B3169" s="99"/>
      <c r="F3169" s="101"/>
      <c r="L3169" s="99"/>
      <c r="P3169" s="99"/>
    </row>
    <row r="3170" spans="2:16">
      <c r="B3170" s="99"/>
      <c r="F3170" s="101"/>
      <c r="L3170" s="99"/>
      <c r="P3170" s="99"/>
    </row>
    <row r="3171" spans="2:16">
      <c r="B3171" s="99"/>
      <c r="F3171" s="101"/>
      <c r="L3171" s="99"/>
      <c r="P3171" s="99"/>
    </row>
    <row r="3172" spans="2:16">
      <c r="B3172" s="99"/>
      <c r="F3172" s="101"/>
      <c r="L3172" s="99"/>
      <c r="P3172" s="99"/>
    </row>
    <row r="3173" spans="2:16">
      <c r="B3173" s="99"/>
      <c r="F3173" s="101"/>
      <c r="L3173" s="99"/>
      <c r="P3173" s="99"/>
    </row>
    <row r="3174" spans="2:16">
      <c r="B3174" s="99"/>
      <c r="F3174" s="101"/>
      <c r="L3174" s="99"/>
      <c r="P3174" s="99"/>
    </row>
    <row r="3175" spans="2:16">
      <c r="B3175" s="99"/>
      <c r="F3175" s="101"/>
      <c r="L3175" s="99"/>
      <c r="P3175" s="99"/>
    </row>
    <row r="3176" spans="2:16">
      <c r="B3176" s="99"/>
      <c r="F3176" s="101"/>
      <c r="L3176" s="99"/>
      <c r="P3176" s="99"/>
    </row>
    <row r="3177" spans="2:16">
      <c r="B3177" s="99"/>
      <c r="F3177" s="101"/>
      <c r="L3177" s="99"/>
      <c r="P3177" s="99"/>
    </row>
    <row r="3178" spans="2:16">
      <c r="B3178" s="99"/>
      <c r="F3178" s="101"/>
      <c r="L3178" s="99"/>
      <c r="P3178" s="99"/>
    </row>
    <row r="3179" spans="2:16">
      <c r="B3179" s="99"/>
      <c r="F3179" s="101"/>
      <c r="L3179" s="99"/>
      <c r="P3179" s="99"/>
    </row>
    <row r="3180" spans="2:16">
      <c r="B3180" s="99"/>
      <c r="F3180" s="101"/>
      <c r="L3180" s="99"/>
      <c r="P3180" s="99"/>
    </row>
    <row r="3181" spans="2:16">
      <c r="B3181" s="99"/>
      <c r="F3181" s="101"/>
      <c r="L3181" s="99"/>
      <c r="P3181" s="99"/>
    </row>
    <row r="3182" spans="2:16">
      <c r="B3182" s="99"/>
      <c r="F3182" s="101"/>
      <c r="L3182" s="99"/>
      <c r="P3182" s="99"/>
    </row>
    <row r="3183" spans="2:16">
      <c r="B3183" s="99"/>
      <c r="F3183" s="101"/>
      <c r="L3183" s="99"/>
      <c r="P3183" s="99"/>
    </row>
    <row r="3184" spans="2:16">
      <c r="B3184" s="99"/>
      <c r="F3184" s="101"/>
      <c r="L3184" s="99"/>
      <c r="P3184" s="99"/>
    </row>
    <row r="3185" spans="2:16">
      <c r="B3185" s="99"/>
      <c r="F3185" s="101"/>
      <c r="L3185" s="99"/>
      <c r="P3185" s="99"/>
    </row>
    <row r="3186" spans="2:16">
      <c r="B3186" s="99"/>
      <c r="F3186" s="101"/>
      <c r="L3186" s="99"/>
      <c r="P3186" s="99"/>
    </row>
    <row r="3187" spans="2:16">
      <c r="B3187" s="99"/>
      <c r="F3187" s="101"/>
      <c r="L3187" s="99"/>
      <c r="P3187" s="99"/>
    </row>
    <row r="3188" spans="2:16">
      <c r="B3188" s="99"/>
      <c r="F3188" s="101"/>
      <c r="L3188" s="99"/>
      <c r="P3188" s="99"/>
    </row>
    <row r="3189" spans="2:16">
      <c r="B3189" s="99"/>
      <c r="F3189" s="101"/>
      <c r="L3189" s="99"/>
      <c r="P3189" s="99"/>
    </row>
    <row r="3190" spans="2:16">
      <c r="B3190" s="99"/>
      <c r="F3190" s="101"/>
      <c r="L3190" s="99"/>
      <c r="P3190" s="99"/>
    </row>
    <row r="3191" spans="2:16">
      <c r="B3191" s="99"/>
      <c r="F3191" s="101"/>
      <c r="L3191" s="99"/>
      <c r="P3191" s="99"/>
    </row>
    <row r="3192" spans="2:16">
      <c r="B3192" s="99"/>
      <c r="F3192" s="101"/>
      <c r="L3192" s="99"/>
      <c r="P3192" s="99"/>
    </row>
    <row r="3193" spans="2:16">
      <c r="B3193" s="99"/>
      <c r="F3193" s="101"/>
      <c r="L3193" s="99"/>
      <c r="P3193" s="99"/>
    </row>
    <row r="3194" spans="2:16">
      <c r="B3194" s="99"/>
      <c r="F3194" s="101"/>
      <c r="L3194" s="99"/>
      <c r="P3194" s="99"/>
    </row>
    <row r="3195" spans="2:16">
      <c r="B3195" s="99"/>
      <c r="F3195" s="101"/>
      <c r="L3195" s="99"/>
      <c r="P3195" s="99"/>
    </row>
    <row r="3196" spans="2:16">
      <c r="B3196" s="99"/>
      <c r="F3196" s="101"/>
      <c r="L3196" s="99"/>
      <c r="P3196" s="99"/>
    </row>
    <row r="3197" spans="2:16">
      <c r="B3197" s="99"/>
      <c r="F3197" s="101"/>
      <c r="L3197" s="99"/>
      <c r="P3197" s="99"/>
    </row>
    <row r="3198" spans="2:16">
      <c r="B3198" s="99"/>
      <c r="F3198" s="101"/>
      <c r="L3198" s="99"/>
      <c r="P3198" s="99"/>
    </row>
    <row r="3199" spans="2:16">
      <c r="B3199" s="99"/>
      <c r="F3199" s="101"/>
      <c r="L3199" s="99"/>
      <c r="P3199" s="99"/>
    </row>
    <row r="3200" spans="2:16">
      <c r="B3200" s="99"/>
      <c r="F3200" s="101"/>
      <c r="L3200" s="99"/>
      <c r="P3200" s="99"/>
    </row>
    <row r="3201" spans="2:16">
      <c r="B3201" s="99"/>
      <c r="F3201" s="101"/>
      <c r="L3201" s="99"/>
      <c r="P3201" s="99"/>
    </row>
    <row r="3202" spans="2:16">
      <c r="B3202" s="99"/>
      <c r="F3202" s="101"/>
      <c r="L3202" s="99"/>
      <c r="P3202" s="99"/>
    </row>
    <row r="3203" spans="2:16">
      <c r="B3203" s="99"/>
      <c r="F3203" s="101"/>
      <c r="L3203" s="99"/>
      <c r="P3203" s="99"/>
    </row>
    <row r="3204" spans="2:16">
      <c r="B3204" s="99"/>
      <c r="F3204" s="101"/>
      <c r="L3204" s="99"/>
      <c r="P3204" s="99"/>
    </row>
    <row r="3205" spans="2:16">
      <c r="B3205" s="99"/>
      <c r="F3205" s="101"/>
      <c r="L3205" s="99"/>
      <c r="P3205" s="99"/>
    </row>
    <row r="3206" spans="2:16">
      <c r="B3206" s="99"/>
      <c r="F3206" s="101"/>
      <c r="L3206" s="99"/>
      <c r="P3206" s="99"/>
    </row>
    <row r="3207" spans="2:16">
      <c r="B3207" s="99"/>
      <c r="F3207" s="101"/>
      <c r="L3207" s="99"/>
      <c r="P3207" s="99"/>
    </row>
    <row r="3208" spans="2:16">
      <c r="B3208" s="99"/>
      <c r="F3208" s="101"/>
      <c r="L3208" s="99"/>
      <c r="P3208" s="99"/>
    </row>
    <row r="3209" spans="2:16">
      <c r="B3209" s="99"/>
      <c r="F3209" s="101"/>
      <c r="L3209" s="99"/>
      <c r="P3209" s="99"/>
    </row>
    <row r="3210" spans="2:16">
      <c r="B3210" s="99"/>
      <c r="F3210" s="101"/>
      <c r="L3210" s="99"/>
      <c r="P3210" s="99"/>
    </row>
    <row r="3211" spans="2:16">
      <c r="B3211" s="99"/>
      <c r="F3211" s="101"/>
      <c r="L3211" s="99"/>
      <c r="P3211" s="99"/>
    </row>
    <row r="3212" spans="2:16">
      <c r="B3212" s="99"/>
      <c r="F3212" s="101"/>
      <c r="L3212" s="99"/>
      <c r="P3212" s="99"/>
    </row>
    <row r="3213" spans="2:16">
      <c r="B3213" s="99"/>
      <c r="F3213" s="101"/>
      <c r="L3213" s="99"/>
      <c r="P3213" s="99"/>
    </row>
    <row r="3214" spans="2:16">
      <c r="B3214" s="99"/>
      <c r="F3214" s="101"/>
      <c r="L3214" s="99"/>
      <c r="P3214" s="99"/>
    </row>
    <row r="3215" spans="2:16">
      <c r="B3215" s="99"/>
      <c r="F3215" s="101"/>
      <c r="L3215" s="99"/>
      <c r="P3215" s="99"/>
    </row>
    <row r="3216" spans="2:16">
      <c r="B3216" s="99"/>
      <c r="F3216" s="101"/>
      <c r="L3216" s="99"/>
      <c r="P3216" s="99"/>
    </row>
    <row r="3217" spans="2:16">
      <c r="B3217" s="99"/>
      <c r="F3217" s="101"/>
      <c r="L3217" s="99"/>
      <c r="P3217" s="99"/>
    </row>
    <row r="3218" spans="2:16">
      <c r="B3218" s="99"/>
      <c r="F3218" s="101"/>
      <c r="L3218" s="99"/>
      <c r="P3218" s="99"/>
    </row>
    <row r="3219" spans="2:16">
      <c r="B3219" s="99"/>
      <c r="F3219" s="101"/>
      <c r="L3219" s="99"/>
      <c r="P3219" s="99"/>
    </row>
    <row r="3220" spans="2:16">
      <c r="B3220" s="99"/>
      <c r="F3220" s="101"/>
      <c r="L3220" s="99"/>
      <c r="P3220" s="99"/>
    </row>
    <row r="3221" spans="2:16">
      <c r="B3221" s="99"/>
      <c r="F3221" s="101"/>
      <c r="L3221" s="99"/>
      <c r="P3221" s="99"/>
    </row>
    <row r="3222" spans="2:16">
      <c r="B3222" s="99"/>
      <c r="F3222" s="101"/>
      <c r="L3222" s="99"/>
      <c r="P3222" s="99"/>
    </row>
    <row r="3223" spans="2:16">
      <c r="B3223" s="99"/>
      <c r="F3223" s="101"/>
      <c r="L3223" s="99"/>
      <c r="P3223" s="99"/>
    </row>
    <row r="3224" spans="2:16">
      <c r="B3224" s="99"/>
      <c r="F3224" s="101"/>
      <c r="L3224" s="99"/>
      <c r="P3224" s="99"/>
    </row>
    <row r="3225" spans="2:16">
      <c r="B3225" s="99"/>
      <c r="F3225" s="101"/>
      <c r="L3225" s="99"/>
      <c r="P3225" s="99"/>
    </row>
    <row r="3226" spans="2:16">
      <c r="B3226" s="99"/>
      <c r="F3226" s="101"/>
      <c r="L3226" s="99"/>
      <c r="P3226" s="99"/>
    </row>
    <row r="3227" spans="2:16">
      <c r="B3227" s="99"/>
      <c r="F3227" s="101"/>
      <c r="L3227" s="99"/>
      <c r="P3227" s="99"/>
    </row>
    <row r="3228" spans="2:16">
      <c r="B3228" s="99"/>
      <c r="F3228" s="101"/>
      <c r="L3228" s="99"/>
      <c r="P3228" s="99"/>
    </row>
    <row r="3229" spans="2:16">
      <c r="B3229" s="99"/>
      <c r="F3229" s="101"/>
      <c r="L3229" s="99"/>
      <c r="P3229" s="99"/>
    </row>
    <row r="3230" spans="2:16">
      <c r="B3230" s="99"/>
      <c r="F3230" s="101"/>
      <c r="L3230" s="99"/>
      <c r="P3230" s="99"/>
    </row>
    <row r="3231" spans="2:16">
      <c r="B3231" s="99"/>
      <c r="F3231" s="101"/>
      <c r="L3231" s="99"/>
      <c r="P3231" s="99"/>
    </row>
    <row r="3232" spans="2:16">
      <c r="B3232" s="99"/>
      <c r="F3232" s="101"/>
      <c r="L3232" s="99"/>
      <c r="P3232" s="99"/>
    </row>
    <row r="3233" spans="2:16">
      <c r="B3233" s="99"/>
      <c r="F3233" s="101"/>
      <c r="L3233" s="99"/>
      <c r="P3233" s="99"/>
    </row>
    <row r="3234" spans="2:16">
      <c r="B3234" s="99"/>
      <c r="F3234" s="101"/>
      <c r="L3234" s="99"/>
      <c r="P3234" s="99"/>
    </row>
    <row r="3235" spans="2:16">
      <c r="B3235" s="99"/>
      <c r="F3235" s="101"/>
      <c r="L3235" s="99"/>
      <c r="P3235" s="99"/>
    </row>
    <row r="3236" spans="2:16">
      <c r="B3236" s="99"/>
      <c r="F3236" s="101"/>
      <c r="L3236" s="99"/>
      <c r="P3236" s="99"/>
    </row>
    <row r="3237" spans="2:16">
      <c r="B3237" s="99"/>
      <c r="F3237" s="101"/>
      <c r="L3237" s="99"/>
      <c r="P3237" s="99"/>
    </row>
    <row r="3238" spans="2:16">
      <c r="B3238" s="99"/>
      <c r="F3238" s="101"/>
      <c r="L3238" s="99"/>
      <c r="P3238" s="99"/>
    </row>
    <row r="3239" spans="2:16">
      <c r="B3239" s="99"/>
      <c r="F3239" s="101"/>
      <c r="L3239" s="99"/>
      <c r="P3239" s="99"/>
    </row>
    <row r="3240" spans="2:16">
      <c r="B3240" s="99"/>
      <c r="F3240" s="101"/>
      <c r="L3240" s="99"/>
      <c r="P3240" s="99"/>
    </row>
    <row r="3241" spans="2:16">
      <c r="B3241" s="99"/>
      <c r="F3241" s="101"/>
      <c r="L3241" s="99"/>
      <c r="P3241" s="99"/>
    </row>
    <row r="3242" spans="2:16">
      <c r="B3242" s="99"/>
      <c r="F3242" s="101"/>
      <c r="L3242" s="99"/>
      <c r="P3242" s="99"/>
    </row>
    <row r="3243" spans="2:16">
      <c r="B3243" s="99"/>
      <c r="F3243" s="101"/>
      <c r="L3243" s="99"/>
      <c r="P3243" s="99"/>
    </row>
    <row r="3244" spans="2:16">
      <c r="B3244" s="99"/>
      <c r="F3244" s="101"/>
      <c r="L3244" s="99"/>
      <c r="P3244" s="99"/>
    </row>
    <row r="3245" spans="2:16">
      <c r="B3245" s="99"/>
      <c r="F3245" s="101"/>
      <c r="L3245" s="99"/>
      <c r="P3245" s="99"/>
    </row>
    <row r="3246" spans="2:16">
      <c r="B3246" s="99"/>
      <c r="F3246" s="101"/>
      <c r="L3246" s="99"/>
      <c r="P3246" s="99"/>
    </row>
    <row r="3247" spans="2:16">
      <c r="B3247" s="99"/>
      <c r="F3247" s="101"/>
      <c r="L3247" s="99"/>
      <c r="P3247" s="99"/>
    </row>
    <row r="3248" spans="2:16">
      <c r="B3248" s="99"/>
      <c r="F3248" s="101"/>
      <c r="L3248" s="99"/>
      <c r="P3248" s="99"/>
    </row>
    <row r="3249" spans="2:16">
      <c r="B3249" s="99"/>
      <c r="F3249" s="101"/>
      <c r="L3249" s="99"/>
      <c r="P3249" s="99"/>
    </row>
    <row r="3250" spans="2:16">
      <c r="B3250" s="99"/>
      <c r="F3250" s="101"/>
      <c r="L3250" s="99"/>
      <c r="P3250" s="99"/>
    </row>
    <row r="3251" spans="2:16">
      <c r="B3251" s="99"/>
      <c r="F3251" s="101"/>
      <c r="L3251" s="99"/>
      <c r="P3251" s="99"/>
    </row>
    <row r="3252" spans="2:16">
      <c r="B3252" s="99"/>
      <c r="F3252" s="101"/>
      <c r="L3252" s="99"/>
      <c r="P3252" s="99"/>
    </row>
    <row r="3253" spans="2:16">
      <c r="B3253" s="99"/>
      <c r="F3253" s="101"/>
      <c r="L3253" s="99"/>
      <c r="P3253" s="99"/>
    </row>
    <row r="3254" spans="2:16">
      <c r="B3254" s="99"/>
      <c r="F3254" s="101"/>
      <c r="L3254" s="99"/>
      <c r="P3254" s="99"/>
    </row>
    <row r="3255" spans="2:16">
      <c r="B3255" s="99"/>
      <c r="F3255" s="101"/>
      <c r="L3255" s="99"/>
      <c r="P3255" s="99"/>
    </row>
    <row r="3256" spans="2:16">
      <c r="B3256" s="99"/>
      <c r="F3256" s="101"/>
      <c r="L3256" s="99"/>
      <c r="P3256" s="99"/>
    </row>
    <row r="3257" spans="2:16">
      <c r="B3257" s="99"/>
      <c r="F3257" s="101"/>
      <c r="L3257" s="99"/>
      <c r="P3257" s="99"/>
    </row>
    <row r="3258" spans="2:16">
      <c r="B3258" s="99"/>
      <c r="F3258" s="101"/>
      <c r="L3258" s="99"/>
      <c r="P3258" s="99"/>
    </row>
    <row r="3259" spans="2:16">
      <c r="B3259" s="99"/>
      <c r="F3259" s="101"/>
      <c r="L3259" s="99"/>
      <c r="P3259" s="99"/>
    </row>
    <row r="3260" spans="2:16">
      <c r="B3260" s="99"/>
      <c r="F3260" s="101"/>
      <c r="L3260" s="99"/>
      <c r="P3260" s="99"/>
    </row>
    <row r="3261" spans="2:16">
      <c r="B3261" s="99"/>
      <c r="F3261" s="101"/>
      <c r="L3261" s="99"/>
      <c r="P3261" s="99"/>
    </row>
    <row r="3262" spans="2:16">
      <c r="B3262" s="99"/>
      <c r="F3262" s="101"/>
      <c r="L3262" s="99"/>
      <c r="P3262" s="99"/>
    </row>
    <row r="3263" spans="2:16">
      <c r="B3263" s="99"/>
      <c r="F3263" s="101"/>
      <c r="L3263" s="99"/>
      <c r="P3263" s="99"/>
    </row>
    <row r="3264" spans="2:16">
      <c r="B3264" s="99"/>
      <c r="F3264" s="101"/>
      <c r="L3264" s="99"/>
      <c r="P3264" s="99"/>
    </row>
    <row r="3265" spans="2:16">
      <c r="B3265" s="99"/>
      <c r="F3265" s="101"/>
      <c r="L3265" s="99"/>
      <c r="P3265" s="99"/>
    </row>
    <row r="3266" spans="2:16">
      <c r="B3266" s="99"/>
      <c r="F3266" s="101"/>
      <c r="L3266" s="99"/>
      <c r="P3266" s="99"/>
    </row>
    <row r="3267" spans="2:16">
      <c r="B3267" s="99"/>
      <c r="F3267" s="101"/>
      <c r="L3267" s="99"/>
      <c r="P3267" s="99"/>
    </row>
    <row r="3268" spans="2:16">
      <c r="B3268" s="99"/>
      <c r="F3268" s="101"/>
      <c r="L3268" s="99"/>
      <c r="P3268" s="99"/>
    </row>
    <row r="3269" spans="2:16">
      <c r="B3269" s="99"/>
      <c r="F3269" s="101"/>
      <c r="L3269" s="99"/>
      <c r="P3269" s="99"/>
    </row>
    <row r="3270" spans="2:16">
      <c r="B3270" s="99"/>
      <c r="F3270" s="101"/>
      <c r="L3270" s="99"/>
      <c r="P3270" s="99"/>
    </row>
    <row r="3271" spans="2:16">
      <c r="B3271" s="99"/>
      <c r="F3271" s="101"/>
      <c r="L3271" s="99"/>
      <c r="P3271" s="99"/>
    </row>
    <row r="3272" spans="2:16">
      <c r="B3272" s="99"/>
      <c r="F3272" s="101"/>
      <c r="L3272" s="99"/>
      <c r="P3272" s="99"/>
    </row>
    <row r="3273" spans="2:16">
      <c r="B3273" s="99"/>
      <c r="F3273" s="101"/>
      <c r="L3273" s="99"/>
      <c r="P3273" s="99"/>
    </row>
    <row r="3274" spans="2:16">
      <c r="B3274" s="99"/>
      <c r="F3274" s="101"/>
      <c r="L3274" s="99"/>
      <c r="P3274" s="99"/>
    </row>
    <row r="3275" spans="2:16">
      <c r="B3275" s="99"/>
      <c r="F3275" s="101"/>
      <c r="L3275" s="99"/>
      <c r="P3275" s="99"/>
    </row>
    <row r="3276" spans="2:16">
      <c r="B3276" s="99"/>
      <c r="F3276" s="101"/>
      <c r="L3276" s="99"/>
      <c r="P3276" s="99"/>
    </row>
    <row r="3277" spans="2:16">
      <c r="B3277" s="99"/>
      <c r="F3277" s="101"/>
      <c r="L3277" s="99"/>
      <c r="P3277" s="99"/>
    </row>
    <row r="3278" spans="2:16">
      <c r="B3278" s="99"/>
      <c r="F3278" s="101"/>
      <c r="L3278" s="99"/>
      <c r="P3278" s="99"/>
    </row>
    <row r="3279" spans="2:16">
      <c r="B3279" s="99"/>
      <c r="F3279" s="101"/>
      <c r="L3279" s="99"/>
      <c r="P3279" s="99"/>
    </row>
    <row r="3280" spans="2:16">
      <c r="B3280" s="99"/>
      <c r="F3280" s="101"/>
      <c r="L3280" s="99"/>
      <c r="P3280" s="99"/>
    </row>
    <row r="3281" spans="2:16">
      <c r="B3281" s="99"/>
      <c r="F3281" s="101"/>
      <c r="L3281" s="99"/>
      <c r="P3281" s="99"/>
    </row>
    <row r="3282" spans="2:16">
      <c r="B3282" s="99"/>
      <c r="F3282" s="101"/>
      <c r="L3282" s="99"/>
      <c r="P3282" s="99"/>
    </row>
    <row r="3283" spans="2:16">
      <c r="B3283" s="99"/>
      <c r="F3283" s="101"/>
      <c r="L3283" s="99"/>
      <c r="P3283" s="99"/>
    </row>
    <row r="3284" spans="2:16">
      <c r="B3284" s="99"/>
      <c r="F3284" s="101"/>
      <c r="L3284" s="99"/>
      <c r="P3284" s="99"/>
    </row>
    <row r="3285" spans="2:16">
      <c r="B3285" s="99"/>
      <c r="F3285" s="101"/>
      <c r="L3285" s="99"/>
      <c r="P3285" s="99"/>
    </row>
    <row r="3286" spans="2:16">
      <c r="B3286" s="99"/>
      <c r="F3286" s="101"/>
      <c r="L3286" s="99"/>
      <c r="P3286" s="99"/>
    </row>
    <row r="3287" spans="2:16">
      <c r="B3287" s="99"/>
      <c r="F3287" s="101"/>
      <c r="L3287" s="99"/>
      <c r="P3287" s="99"/>
    </row>
    <row r="3288" spans="2:16">
      <c r="B3288" s="99"/>
      <c r="F3288" s="101"/>
      <c r="L3288" s="99"/>
      <c r="P3288" s="99"/>
    </row>
    <row r="3289" spans="2:16">
      <c r="B3289" s="99"/>
      <c r="F3289" s="101"/>
      <c r="L3289" s="99"/>
      <c r="P3289" s="99"/>
    </row>
    <row r="3290" spans="2:16">
      <c r="B3290" s="99"/>
      <c r="F3290" s="101"/>
      <c r="L3290" s="99"/>
      <c r="P3290" s="99"/>
    </row>
    <row r="3291" spans="2:16">
      <c r="B3291" s="99"/>
      <c r="F3291" s="101"/>
      <c r="L3291" s="99"/>
      <c r="P3291" s="99"/>
    </row>
    <row r="3292" spans="2:16">
      <c r="B3292" s="99"/>
      <c r="F3292" s="101"/>
      <c r="L3292" s="99"/>
      <c r="P3292" s="99"/>
    </row>
    <row r="3293" spans="2:16">
      <c r="B3293" s="99"/>
      <c r="F3293" s="101"/>
      <c r="L3293" s="99"/>
      <c r="P3293" s="99"/>
    </row>
    <row r="3294" spans="2:16">
      <c r="B3294" s="99"/>
      <c r="F3294" s="101"/>
      <c r="L3294" s="99"/>
      <c r="P3294" s="99"/>
    </row>
    <row r="3295" spans="2:16">
      <c r="B3295" s="99"/>
      <c r="F3295" s="101"/>
      <c r="L3295" s="99"/>
      <c r="P3295" s="99"/>
    </row>
    <row r="3296" spans="2:16">
      <c r="B3296" s="99"/>
      <c r="F3296" s="101"/>
      <c r="L3296" s="99"/>
      <c r="P3296" s="99"/>
    </row>
    <row r="3297" spans="2:16">
      <c r="B3297" s="99"/>
      <c r="F3297" s="101"/>
      <c r="L3297" s="99"/>
      <c r="P3297" s="99"/>
    </row>
    <row r="3298" spans="2:16">
      <c r="B3298" s="99"/>
      <c r="F3298" s="101"/>
      <c r="L3298" s="99"/>
      <c r="P3298" s="99"/>
    </row>
    <row r="3299" spans="2:16">
      <c r="B3299" s="99"/>
      <c r="F3299" s="101"/>
      <c r="L3299" s="99"/>
      <c r="P3299" s="99"/>
    </row>
    <row r="3300" spans="2:16">
      <c r="B3300" s="99"/>
      <c r="F3300" s="101"/>
      <c r="L3300" s="99"/>
      <c r="P3300" s="99"/>
    </row>
    <row r="3301" spans="2:16">
      <c r="B3301" s="99"/>
      <c r="F3301" s="101"/>
      <c r="L3301" s="99"/>
      <c r="P3301" s="99"/>
    </row>
    <row r="3302" spans="2:16">
      <c r="B3302" s="99"/>
      <c r="F3302" s="101"/>
      <c r="L3302" s="99"/>
      <c r="P3302" s="99"/>
    </row>
    <row r="3303" spans="2:16">
      <c r="B3303" s="99"/>
      <c r="F3303" s="101"/>
      <c r="L3303" s="99"/>
      <c r="P3303" s="99"/>
    </row>
    <row r="3304" spans="2:16">
      <c r="B3304" s="99"/>
      <c r="F3304" s="101"/>
      <c r="L3304" s="99"/>
      <c r="P3304" s="99"/>
    </row>
    <row r="3305" spans="2:16">
      <c r="B3305" s="99"/>
      <c r="F3305" s="101"/>
      <c r="L3305" s="99"/>
      <c r="P3305" s="99"/>
    </row>
    <row r="3306" spans="2:16">
      <c r="B3306" s="99"/>
      <c r="F3306" s="101"/>
      <c r="L3306" s="99"/>
      <c r="P3306" s="99"/>
    </row>
    <row r="3307" spans="2:16">
      <c r="B3307" s="99"/>
      <c r="F3307" s="101"/>
      <c r="L3307" s="99"/>
      <c r="P3307" s="99"/>
    </row>
    <row r="3308" spans="2:16">
      <c r="B3308" s="99"/>
      <c r="F3308" s="101"/>
      <c r="L3308" s="99"/>
      <c r="P3308" s="99"/>
    </row>
    <row r="3309" spans="2:16">
      <c r="B3309" s="99"/>
      <c r="F3309" s="101"/>
      <c r="L3309" s="99"/>
      <c r="P3309" s="99"/>
    </row>
    <row r="3310" spans="2:16">
      <c r="B3310" s="99"/>
      <c r="F3310" s="101"/>
      <c r="L3310" s="99"/>
      <c r="P3310" s="99"/>
    </row>
    <row r="3311" spans="2:16">
      <c r="B3311" s="99"/>
      <c r="F3311" s="101"/>
      <c r="L3311" s="99"/>
      <c r="P3311" s="99"/>
    </row>
    <row r="3312" spans="2:16">
      <c r="B3312" s="99"/>
      <c r="F3312" s="101"/>
      <c r="L3312" s="99"/>
      <c r="P3312" s="99"/>
    </row>
    <row r="3313" spans="2:16">
      <c r="B3313" s="99"/>
      <c r="F3313" s="101"/>
      <c r="L3313" s="99"/>
      <c r="P3313" s="99"/>
    </row>
    <row r="3314" spans="2:16">
      <c r="B3314" s="99"/>
      <c r="F3314" s="101"/>
      <c r="L3314" s="99"/>
      <c r="P3314" s="99"/>
    </row>
    <row r="3315" spans="2:16">
      <c r="B3315" s="99"/>
      <c r="F3315" s="101"/>
      <c r="L3315" s="99"/>
      <c r="P3315" s="99"/>
    </row>
    <row r="3316" spans="2:16">
      <c r="B3316" s="99"/>
      <c r="F3316" s="101"/>
      <c r="L3316" s="99"/>
      <c r="P3316" s="99"/>
    </row>
    <row r="3317" spans="2:16">
      <c r="B3317" s="99"/>
      <c r="F3317" s="101"/>
      <c r="L3317" s="99"/>
      <c r="P3317" s="99"/>
    </row>
    <row r="3318" spans="2:16">
      <c r="B3318" s="99"/>
      <c r="F3318" s="101"/>
      <c r="L3318" s="99"/>
      <c r="P3318" s="99"/>
    </row>
    <row r="3319" spans="2:16">
      <c r="B3319" s="99"/>
      <c r="F3319" s="101"/>
      <c r="L3319" s="99"/>
      <c r="P3319" s="99"/>
    </row>
    <row r="3320" spans="2:16">
      <c r="B3320" s="99"/>
      <c r="F3320" s="101"/>
      <c r="L3320" s="99"/>
      <c r="P3320" s="99"/>
    </row>
    <row r="3321" spans="2:16">
      <c r="B3321" s="99"/>
      <c r="F3321" s="101"/>
      <c r="L3321" s="99"/>
      <c r="P3321" s="99"/>
    </row>
    <row r="3322" spans="2:16">
      <c r="B3322" s="99"/>
      <c r="F3322" s="101"/>
      <c r="L3322" s="99"/>
      <c r="P3322" s="99"/>
    </row>
    <row r="3323" spans="2:16">
      <c r="B3323" s="99"/>
      <c r="F3323" s="101"/>
      <c r="L3323" s="99"/>
      <c r="P3323" s="99"/>
    </row>
    <row r="3324" spans="2:16">
      <c r="B3324" s="99"/>
      <c r="F3324" s="101"/>
      <c r="L3324" s="99"/>
      <c r="P3324" s="99"/>
    </row>
    <row r="3325" spans="2:16">
      <c r="B3325" s="99"/>
      <c r="F3325" s="101"/>
      <c r="L3325" s="99"/>
      <c r="P3325" s="99"/>
    </row>
    <row r="3326" spans="2:16">
      <c r="B3326" s="99"/>
      <c r="F3326" s="101"/>
      <c r="L3326" s="99"/>
      <c r="P3326" s="99"/>
    </row>
    <row r="3327" spans="2:16">
      <c r="B3327" s="99"/>
      <c r="F3327" s="101"/>
      <c r="L3327" s="99"/>
      <c r="P3327" s="99"/>
    </row>
    <row r="3328" spans="2:16">
      <c r="B3328" s="99"/>
      <c r="F3328" s="101"/>
      <c r="L3328" s="99"/>
      <c r="P3328" s="99"/>
    </row>
    <row r="3329" spans="2:16">
      <c r="B3329" s="99"/>
      <c r="F3329" s="101"/>
      <c r="L3329" s="99"/>
      <c r="P3329" s="99"/>
    </row>
    <row r="3330" spans="2:16">
      <c r="B3330" s="99"/>
      <c r="F3330" s="101"/>
      <c r="L3330" s="99"/>
      <c r="P3330" s="99"/>
    </row>
    <row r="3331" spans="2:16">
      <c r="B3331" s="99"/>
      <c r="F3331" s="101"/>
      <c r="L3331" s="99"/>
      <c r="P3331" s="99"/>
    </row>
    <row r="3332" spans="2:16">
      <c r="B3332" s="99"/>
      <c r="F3332" s="101"/>
      <c r="L3332" s="99"/>
      <c r="P3332" s="99"/>
    </row>
    <row r="3333" spans="2:16">
      <c r="B3333" s="99"/>
      <c r="F3333" s="101"/>
      <c r="L3333" s="99"/>
      <c r="P3333" s="99"/>
    </row>
    <row r="3334" spans="2:16">
      <c r="B3334" s="99"/>
      <c r="F3334" s="101"/>
      <c r="L3334" s="99"/>
      <c r="P3334" s="99"/>
    </row>
    <row r="3335" spans="2:16">
      <c r="B3335" s="99"/>
      <c r="F3335" s="101"/>
      <c r="L3335" s="99"/>
      <c r="P3335" s="99"/>
    </row>
    <row r="3336" spans="2:16">
      <c r="B3336" s="99"/>
      <c r="F3336" s="101"/>
      <c r="L3336" s="99"/>
      <c r="P3336" s="99"/>
    </row>
    <row r="3337" spans="2:16">
      <c r="B3337" s="99"/>
      <c r="F3337" s="101"/>
      <c r="L3337" s="99"/>
      <c r="P3337" s="99"/>
    </row>
    <row r="3338" spans="2:16">
      <c r="B3338" s="99"/>
      <c r="F3338" s="101"/>
      <c r="L3338" s="99"/>
      <c r="P3338" s="99"/>
    </row>
    <row r="3339" spans="2:16">
      <c r="B3339" s="99"/>
      <c r="F3339" s="101"/>
      <c r="L3339" s="99"/>
      <c r="P3339" s="99"/>
    </row>
    <row r="3340" spans="2:16">
      <c r="B3340" s="99"/>
      <c r="F3340" s="101"/>
      <c r="L3340" s="99"/>
      <c r="P3340" s="99"/>
    </row>
    <row r="3341" spans="2:16">
      <c r="B3341" s="99"/>
      <c r="F3341" s="101"/>
      <c r="L3341" s="99"/>
      <c r="P3341" s="99"/>
    </row>
    <row r="3342" spans="2:16">
      <c r="B3342" s="99"/>
      <c r="F3342" s="101"/>
      <c r="L3342" s="99"/>
      <c r="P3342" s="99"/>
    </row>
    <row r="3343" spans="2:16">
      <c r="B3343" s="99"/>
      <c r="F3343" s="101"/>
      <c r="L3343" s="99"/>
      <c r="P3343" s="99"/>
    </row>
    <row r="3344" spans="2:16">
      <c r="B3344" s="99"/>
      <c r="F3344" s="101"/>
      <c r="L3344" s="99"/>
      <c r="P3344" s="99"/>
    </row>
    <row r="3345" spans="2:16">
      <c r="B3345" s="99"/>
      <c r="F3345" s="101"/>
      <c r="L3345" s="99"/>
      <c r="P3345" s="99"/>
    </row>
    <row r="3346" spans="2:16">
      <c r="B3346" s="99"/>
      <c r="F3346" s="101"/>
      <c r="L3346" s="99"/>
      <c r="P3346" s="99"/>
    </row>
    <row r="3347" spans="2:16">
      <c r="B3347" s="99"/>
      <c r="F3347" s="101"/>
      <c r="L3347" s="99"/>
      <c r="P3347" s="99"/>
    </row>
    <row r="3348" spans="2:16">
      <c r="B3348" s="99"/>
      <c r="F3348" s="101"/>
      <c r="L3348" s="99"/>
      <c r="P3348" s="99"/>
    </row>
    <row r="3349" spans="2:16">
      <c r="B3349" s="99"/>
      <c r="F3349" s="101"/>
      <c r="L3349" s="99"/>
      <c r="P3349" s="99"/>
    </row>
    <row r="3350" spans="2:16">
      <c r="B3350" s="99"/>
      <c r="F3350" s="101"/>
      <c r="L3350" s="99"/>
      <c r="P3350" s="99"/>
    </row>
    <row r="3351" spans="2:16">
      <c r="B3351" s="99"/>
      <c r="F3351" s="101"/>
      <c r="L3351" s="99"/>
      <c r="P3351" s="99"/>
    </row>
    <row r="3352" spans="2:16">
      <c r="B3352" s="99"/>
      <c r="F3352" s="101"/>
      <c r="L3352" s="99"/>
      <c r="P3352" s="99"/>
    </row>
    <row r="3353" spans="2:16">
      <c r="B3353" s="99"/>
      <c r="F3353" s="101"/>
      <c r="L3353" s="99"/>
      <c r="P3353" s="99"/>
    </row>
    <row r="3354" spans="2:16">
      <c r="B3354" s="99"/>
      <c r="F3354" s="101"/>
      <c r="L3354" s="99"/>
      <c r="P3354" s="99"/>
    </row>
    <row r="3355" spans="2:16">
      <c r="B3355" s="99"/>
      <c r="F3355" s="101"/>
      <c r="L3355" s="99"/>
      <c r="P3355" s="99"/>
    </row>
    <row r="3356" spans="2:16">
      <c r="B3356" s="99"/>
      <c r="F3356" s="101"/>
      <c r="L3356" s="99"/>
      <c r="P3356" s="99"/>
    </row>
    <row r="3357" spans="2:16">
      <c r="B3357" s="99"/>
      <c r="F3357" s="101"/>
      <c r="L3357" s="99"/>
      <c r="P3357" s="99"/>
    </row>
    <row r="3358" spans="2:16">
      <c r="B3358" s="99"/>
      <c r="F3358" s="101"/>
      <c r="L3358" s="99"/>
      <c r="P3358" s="99"/>
    </row>
    <row r="3359" spans="2:16">
      <c r="B3359" s="99"/>
      <c r="F3359" s="101"/>
      <c r="L3359" s="99"/>
      <c r="P3359" s="99"/>
    </row>
    <row r="3360" spans="2:16">
      <c r="B3360" s="99"/>
      <c r="F3360" s="101"/>
      <c r="L3360" s="99"/>
      <c r="P3360" s="99"/>
    </row>
    <row r="3361" spans="2:16">
      <c r="B3361" s="99"/>
      <c r="F3361" s="101"/>
      <c r="L3361" s="99"/>
      <c r="P3361" s="99"/>
    </row>
    <row r="3362" spans="2:16">
      <c r="B3362" s="99"/>
      <c r="F3362" s="101"/>
      <c r="L3362" s="99"/>
      <c r="P3362" s="99"/>
    </row>
    <row r="3363" spans="2:16">
      <c r="B3363" s="99"/>
      <c r="F3363" s="101"/>
      <c r="L3363" s="99"/>
      <c r="P3363" s="99"/>
    </row>
    <row r="3364" spans="2:16">
      <c r="B3364" s="99"/>
      <c r="F3364" s="101"/>
      <c r="L3364" s="99"/>
      <c r="P3364" s="99"/>
    </row>
    <row r="3365" spans="2:16">
      <c r="B3365" s="99"/>
      <c r="F3365" s="101"/>
      <c r="L3365" s="99"/>
      <c r="P3365" s="99"/>
    </row>
    <row r="3366" spans="2:16">
      <c r="B3366" s="99"/>
      <c r="F3366" s="101"/>
      <c r="L3366" s="99"/>
      <c r="P3366" s="99"/>
    </row>
    <row r="3367" spans="2:16">
      <c r="B3367" s="99"/>
      <c r="F3367" s="101"/>
      <c r="L3367" s="99"/>
      <c r="P3367" s="99"/>
    </row>
    <row r="3368" spans="2:16">
      <c r="B3368" s="99"/>
      <c r="F3368" s="101"/>
      <c r="L3368" s="99"/>
      <c r="P3368" s="99"/>
    </row>
    <row r="3369" spans="2:16">
      <c r="B3369" s="99"/>
      <c r="F3369" s="101"/>
      <c r="L3369" s="99"/>
      <c r="P3369" s="99"/>
    </row>
    <row r="3370" spans="2:16">
      <c r="B3370" s="99"/>
      <c r="F3370" s="101"/>
      <c r="L3370" s="99"/>
      <c r="P3370" s="99"/>
    </row>
    <row r="3371" spans="2:16">
      <c r="B3371" s="99"/>
      <c r="F3371" s="101"/>
      <c r="L3371" s="99"/>
      <c r="P3371" s="99"/>
    </row>
    <row r="3372" spans="2:16">
      <c r="B3372" s="99"/>
      <c r="F3372" s="101"/>
      <c r="L3372" s="99"/>
      <c r="P3372" s="99"/>
    </row>
    <row r="3373" spans="2:16">
      <c r="B3373" s="99"/>
      <c r="F3373" s="101"/>
      <c r="L3373" s="99"/>
      <c r="P3373" s="99"/>
    </row>
    <row r="3374" spans="2:16">
      <c r="B3374" s="99"/>
      <c r="F3374" s="101"/>
      <c r="L3374" s="99"/>
      <c r="P3374" s="99"/>
    </row>
    <row r="3375" spans="2:16">
      <c r="B3375" s="99"/>
      <c r="F3375" s="101"/>
      <c r="L3375" s="99"/>
      <c r="P3375" s="99"/>
    </row>
    <row r="3376" spans="2:16">
      <c r="B3376" s="99"/>
      <c r="F3376" s="101"/>
      <c r="L3376" s="99"/>
      <c r="P3376" s="99"/>
    </row>
    <row r="3377" spans="2:16">
      <c r="B3377" s="99"/>
      <c r="F3377" s="101"/>
      <c r="L3377" s="99"/>
      <c r="P3377" s="99"/>
    </row>
    <row r="3378" spans="2:16">
      <c r="B3378" s="99"/>
      <c r="F3378" s="101"/>
      <c r="L3378" s="99"/>
      <c r="P3378" s="99"/>
    </row>
    <row r="3379" spans="2:16">
      <c r="B3379" s="99"/>
      <c r="F3379" s="101"/>
      <c r="L3379" s="99"/>
      <c r="P3379" s="99"/>
    </row>
    <row r="3380" spans="2:16">
      <c r="B3380" s="99"/>
      <c r="F3380" s="101"/>
      <c r="L3380" s="99"/>
      <c r="P3380" s="99"/>
    </row>
    <row r="3381" spans="2:16">
      <c r="B3381" s="99"/>
      <c r="F3381" s="101"/>
      <c r="L3381" s="99"/>
      <c r="P3381" s="99"/>
    </row>
    <row r="3382" spans="2:16">
      <c r="B3382" s="99"/>
      <c r="F3382" s="101"/>
      <c r="L3382" s="99"/>
      <c r="P3382" s="99"/>
    </row>
    <row r="3383" spans="2:16">
      <c r="B3383" s="99"/>
      <c r="F3383" s="101"/>
      <c r="L3383" s="99"/>
      <c r="P3383" s="99"/>
    </row>
    <row r="3384" spans="2:16">
      <c r="B3384" s="99"/>
      <c r="F3384" s="101"/>
      <c r="L3384" s="99"/>
      <c r="P3384" s="99"/>
    </row>
    <row r="3385" spans="2:16">
      <c r="B3385" s="99"/>
      <c r="F3385" s="101"/>
      <c r="L3385" s="99"/>
      <c r="P3385" s="99"/>
    </row>
    <row r="3386" spans="2:16">
      <c r="B3386" s="99"/>
      <c r="F3386" s="101"/>
      <c r="L3386" s="99"/>
      <c r="P3386" s="99"/>
    </row>
    <row r="3387" spans="2:16">
      <c r="B3387" s="99"/>
      <c r="F3387" s="101"/>
      <c r="L3387" s="99"/>
      <c r="P3387" s="99"/>
    </row>
    <row r="3388" spans="2:16">
      <c r="B3388" s="99"/>
      <c r="F3388" s="101"/>
      <c r="L3388" s="99"/>
      <c r="P3388" s="99"/>
    </row>
    <row r="3389" spans="2:16">
      <c r="B3389" s="99"/>
      <c r="F3389" s="101"/>
      <c r="L3389" s="99"/>
      <c r="P3389" s="99"/>
    </row>
    <row r="3390" spans="2:16">
      <c r="B3390" s="99"/>
      <c r="F3390" s="101"/>
      <c r="L3390" s="99"/>
      <c r="P3390" s="99"/>
    </row>
    <row r="3391" spans="2:16">
      <c r="B3391" s="99"/>
      <c r="F3391" s="101"/>
      <c r="L3391" s="99"/>
      <c r="P3391" s="99"/>
    </row>
    <row r="3392" spans="2:16">
      <c r="B3392" s="99"/>
      <c r="F3392" s="101"/>
      <c r="L3392" s="99"/>
      <c r="P3392" s="99"/>
    </row>
    <row r="3393" spans="2:16">
      <c r="B3393" s="99"/>
      <c r="F3393" s="101"/>
      <c r="L3393" s="99"/>
      <c r="P3393" s="99"/>
    </row>
    <row r="3394" spans="2:16">
      <c r="B3394" s="99"/>
      <c r="F3394" s="101"/>
      <c r="L3394" s="99"/>
      <c r="P3394" s="99"/>
    </row>
    <row r="3395" spans="2:16">
      <c r="B3395" s="99"/>
      <c r="F3395" s="101"/>
      <c r="L3395" s="99"/>
      <c r="P3395" s="99"/>
    </row>
    <row r="3396" spans="2:16">
      <c r="B3396" s="99"/>
      <c r="F3396" s="101"/>
      <c r="L3396" s="99"/>
      <c r="P3396" s="99"/>
    </row>
    <row r="3397" spans="2:16">
      <c r="B3397" s="99"/>
      <c r="F3397" s="101"/>
      <c r="L3397" s="99"/>
      <c r="P3397" s="99"/>
    </row>
    <row r="3398" spans="2:16">
      <c r="B3398" s="99"/>
      <c r="F3398" s="101"/>
      <c r="L3398" s="99"/>
      <c r="P3398" s="99"/>
    </row>
    <row r="3399" spans="2:16">
      <c r="B3399" s="99"/>
      <c r="F3399" s="101"/>
      <c r="L3399" s="99"/>
      <c r="P3399" s="99"/>
    </row>
    <row r="3400" spans="2:16">
      <c r="B3400" s="99"/>
      <c r="F3400" s="101"/>
      <c r="L3400" s="99"/>
      <c r="P3400" s="99"/>
    </row>
    <row r="3401" spans="2:16">
      <c r="B3401" s="99"/>
      <c r="F3401" s="101"/>
      <c r="L3401" s="99"/>
      <c r="P3401" s="99"/>
    </row>
    <row r="3402" spans="2:16">
      <c r="B3402" s="99"/>
      <c r="F3402" s="101"/>
      <c r="L3402" s="99"/>
      <c r="P3402" s="99"/>
    </row>
    <row r="3403" spans="2:16">
      <c r="B3403" s="99"/>
      <c r="F3403" s="101"/>
      <c r="L3403" s="99"/>
      <c r="P3403" s="99"/>
    </row>
    <row r="3404" spans="2:16">
      <c r="B3404" s="99"/>
      <c r="F3404" s="101"/>
      <c r="L3404" s="99"/>
      <c r="P3404" s="99"/>
    </row>
    <row r="3405" spans="2:16">
      <c r="B3405" s="99"/>
      <c r="F3405" s="101"/>
      <c r="L3405" s="99"/>
      <c r="P3405" s="99"/>
    </row>
    <row r="3406" spans="2:16">
      <c r="B3406" s="99"/>
      <c r="F3406" s="101"/>
      <c r="L3406" s="99"/>
      <c r="P3406" s="99"/>
    </row>
    <row r="3407" spans="2:16">
      <c r="B3407" s="99"/>
      <c r="F3407" s="101"/>
      <c r="L3407" s="99"/>
      <c r="P3407" s="99"/>
    </row>
    <row r="3408" spans="2:16">
      <c r="B3408" s="99"/>
      <c r="F3408" s="101"/>
      <c r="L3408" s="99"/>
      <c r="P3408" s="99"/>
    </row>
    <row r="3409" spans="2:16">
      <c r="B3409" s="99"/>
      <c r="F3409" s="101"/>
      <c r="L3409" s="99"/>
      <c r="P3409" s="99"/>
    </row>
    <row r="3410" spans="2:16">
      <c r="B3410" s="99"/>
      <c r="F3410" s="101"/>
      <c r="L3410" s="99"/>
      <c r="P3410" s="99"/>
    </row>
    <row r="3411" spans="2:16">
      <c r="B3411" s="99"/>
      <c r="F3411" s="101"/>
      <c r="L3411" s="99"/>
      <c r="P3411" s="99"/>
    </row>
    <row r="3412" spans="2:16">
      <c r="B3412" s="99"/>
      <c r="F3412" s="101"/>
      <c r="L3412" s="99"/>
      <c r="P3412" s="99"/>
    </row>
    <row r="3413" spans="2:16">
      <c r="B3413" s="99"/>
      <c r="F3413" s="101"/>
      <c r="L3413" s="99"/>
      <c r="P3413" s="99"/>
    </row>
    <row r="3414" spans="2:16">
      <c r="B3414" s="99"/>
      <c r="F3414" s="101"/>
      <c r="L3414" s="99"/>
      <c r="P3414" s="99"/>
    </row>
    <row r="3415" spans="2:16">
      <c r="B3415" s="99"/>
      <c r="F3415" s="101"/>
      <c r="L3415" s="99"/>
      <c r="P3415" s="99"/>
    </row>
    <row r="3416" spans="2:16">
      <c r="B3416" s="99"/>
      <c r="F3416" s="101"/>
      <c r="L3416" s="99"/>
      <c r="P3416" s="99"/>
    </row>
    <row r="3417" spans="2:16">
      <c r="B3417" s="99"/>
      <c r="F3417" s="101"/>
      <c r="L3417" s="99"/>
      <c r="P3417" s="99"/>
    </row>
    <row r="3418" spans="2:16">
      <c r="B3418" s="99"/>
      <c r="F3418" s="101"/>
      <c r="L3418" s="99"/>
      <c r="P3418" s="99"/>
    </row>
    <row r="3419" spans="2:16">
      <c r="B3419" s="99"/>
      <c r="F3419" s="101"/>
      <c r="L3419" s="99"/>
      <c r="P3419" s="99"/>
    </row>
    <row r="3420" spans="2:16">
      <c r="B3420" s="99"/>
      <c r="F3420" s="101"/>
      <c r="L3420" s="99"/>
      <c r="P3420" s="99"/>
    </row>
    <row r="3421" spans="2:16">
      <c r="B3421" s="99"/>
      <c r="F3421" s="101"/>
      <c r="L3421" s="99"/>
      <c r="P3421" s="99"/>
    </row>
    <row r="3422" spans="2:16">
      <c r="B3422" s="99"/>
      <c r="F3422" s="101"/>
      <c r="L3422" s="99"/>
      <c r="P3422" s="99"/>
    </row>
    <row r="3423" spans="2:16">
      <c r="B3423" s="99"/>
      <c r="F3423" s="101"/>
      <c r="L3423" s="99"/>
      <c r="P3423" s="99"/>
    </row>
    <row r="3424" spans="2:16">
      <c r="B3424" s="99"/>
      <c r="F3424" s="101"/>
      <c r="L3424" s="99"/>
      <c r="P3424" s="99"/>
    </row>
    <row r="3425" spans="2:16">
      <c r="B3425" s="99"/>
      <c r="F3425" s="101"/>
      <c r="L3425" s="99"/>
      <c r="P3425" s="99"/>
    </row>
    <row r="3426" spans="2:16">
      <c r="B3426" s="99"/>
      <c r="F3426" s="101"/>
      <c r="L3426" s="99"/>
      <c r="P3426" s="99"/>
    </row>
    <row r="3427" spans="2:16">
      <c r="B3427" s="99"/>
      <c r="F3427" s="101"/>
      <c r="L3427" s="99"/>
      <c r="P3427" s="99"/>
    </row>
    <row r="3428" spans="2:16">
      <c r="B3428" s="99"/>
      <c r="F3428" s="101"/>
      <c r="L3428" s="99"/>
      <c r="P3428" s="99"/>
    </row>
    <row r="3429" spans="2:16">
      <c r="B3429" s="99"/>
      <c r="F3429" s="101"/>
      <c r="L3429" s="99"/>
      <c r="P3429" s="99"/>
    </row>
    <row r="3430" spans="2:16">
      <c r="B3430" s="99"/>
      <c r="F3430" s="101"/>
      <c r="L3430" s="99"/>
      <c r="P3430" s="99"/>
    </row>
    <row r="3431" spans="2:16">
      <c r="B3431" s="99"/>
      <c r="F3431" s="101"/>
      <c r="L3431" s="99"/>
      <c r="P3431" s="99"/>
    </row>
    <row r="3432" spans="2:16">
      <c r="B3432" s="99"/>
      <c r="F3432" s="101"/>
      <c r="L3432" s="99"/>
      <c r="P3432" s="99"/>
    </row>
    <row r="3433" spans="2:16">
      <c r="B3433" s="99"/>
      <c r="F3433" s="101"/>
      <c r="L3433" s="99"/>
      <c r="P3433" s="99"/>
    </row>
    <row r="3434" spans="2:16">
      <c r="B3434" s="99"/>
      <c r="F3434" s="101"/>
      <c r="L3434" s="99"/>
      <c r="P3434" s="99"/>
    </row>
    <row r="3435" spans="2:16">
      <c r="B3435" s="99"/>
      <c r="F3435" s="101"/>
      <c r="L3435" s="99"/>
      <c r="P3435" s="99"/>
    </row>
    <row r="3436" spans="2:16">
      <c r="B3436" s="99"/>
      <c r="F3436" s="101"/>
      <c r="L3436" s="99"/>
      <c r="P3436" s="99"/>
    </row>
    <row r="3437" spans="2:16">
      <c r="B3437" s="99"/>
      <c r="F3437" s="101"/>
      <c r="L3437" s="99"/>
      <c r="P3437" s="99"/>
    </row>
    <row r="3438" spans="2:16">
      <c r="B3438" s="99"/>
      <c r="F3438" s="101"/>
      <c r="L3438" s="99"/>
      <c r="P3438" s="99"/>
    </row>
    <row r="3439" spans="2:16">
      <c r="B3439" s="99"/>
      <c r="F3439" s="101"/>
      <c r="L3439" s="99"/>
      <c r="P3439" s="99"/>
    </row>
    <row r="3440" spans="2:16">
      <c r="B3440" s="99"/>
      <c r="F3440" s="101"/>
      <c r="L3440" s="99"/>
      <c r="P3440" s="99"/>
    </row>
    <row r="3441" spans="2:16">
      <c r="B3441" s="99"/>
      <c r="F3441" s="101"/>
      <c r="L3441" s="99"/>
      <c r="P3441" s="99"/>
    </row>
    <row r="3442" spans="2:16">
      <c r="B3442" s="99"/>
      <c r="F3442" s="101"/>
      <c r="L3442" s="99"/>
      <c r="P3442" s="99"/>
    </row>
    <row r="3443" spans="2:16">
      <c r="B3443" s="99"/>
      <c r="F3443" s="101"/>
      <c r="L3443" s="99"/>
      <c r="P3443" s="99"/>
    </row>
    <row r="3444" spans="2:16">
      <c r="B3444" s="99"/>
      <c r="F3444" s="101"/>
      <c r="L3444" s="99"/>
      <c r="P3444" s="99"/>
    </row>
    <row r="3445" spans="2:16">
      <c r="B3445" s="99"/>
      <c r="F3445" s="101"/>
      <c r="L3445" s="99"/>
      <c r="P3445" s="99"/>
    </row>
    <row r="3446" spans="2:16">
      <c r="B3446" s="99"/>
      <c r="F3446" s="101"/>
      <c r="L3446" s="99"/>
      <c r="P3446" s="99"/>
    </row>
    <row r="3447" spans="2:16">
      <c r="B3447" s="99"/>
      <c r="F3447" s="101"/>
      <c r="L3447" s="99"/>
      <c r="P3447" s="99"/>
    </row>
    <row r="3448" spans="2:16">
      <c r="B3448" s="99"/>
      <c r="F3448" s="101"/>
      <c r="L3448" s="99"/>
      <c r="P3448" s="99"/>
    </row>
    <row r="3449" spans="2:16">
      <c r="B3449" s="99"/>
      <c r="F3449" s="101"/>
      <c r="L3449" s="99"/>
      <c r="P3449" s="99"/>
    </row>
    <row r="3450" spans="2:16">
      <c r="B3450" s="99"/>
      <c r="F3450" s="101"/>
      <c r="L3450" s="99"/>
      <c r="P3450" s="99"/>
    </row>
    <row r="3451" spans="2:16">
      <c r="B3451" s="99"/>
      <c r="F3451" s="101"/>
      <c r="L3451" s="99"/>
      <c r="P3451" s="99"/>
    </row>
    <row r="3452" spans="2:16">
      <c r="B3452" s="99"/>
      <c r="F3452" s="101"/>
      <c r="L3452" s="99"/>
      <c r="P3452" s="99"/>
    </row>
    <row r="3453" spans="2:16">
      <c r="B3453" s="99"/>
      <c r="F3453" s="101"/>
      <c r="L3453" s="99"/>
      <c r="P3453" s="99"/>
    </row>
    <row r="3454" spans="2:16">
      <c r="B3454" s="99"/>
      <c r="F3454" s="101"/>
      <c r="L3454" s="99"/>
      <c r="P3454" s="99"/>
    </row>
    <row r="3455" spans="2:16">
      <c r="B3455" s="99"/>
      <c r="F3455" s="101"/>
      <c r="L3455" s="99"/>
      <c r="P3455" s="99"/>
    </row>
    <row r="3456" spans="2:16">
      <c r="B3456" s="99"/>
      <c r="F3456" s="101"/>
      <c r="L3456" s="99"/>
      <c r="P3456" s="99"/>
    </row>
    <row r="3457" spans="2:16">
      <c r="B3457" s="99"/>
      <c r="F3457" s="101"/>
      <c r="L3457" s="99"/>
      <c r="P3457" s="99"/>
    </row>
    <row r="3458" spans="2:16">
      <c r="B3458" s="99"/>
      <c r="F3458" s="101"/>
      <c r="L3458" s="99"/>
      <c r="P3458" s="99"/>
    </row>
    <row r="3459" spans="2:16">
      <c r="B3459" s="99"/>
      <c r="F3459" s="101"/>
      <c r="L3459" s="99"/>
      <c r="P3459" s="99"/>
    </row>
    <row r="3460" spans="2:16">
      <c r="B3460" s="99"/>
      <c r="F3460" s="101"/>
      <c r="L3460" s="99"/>
      <c r="P3460" s="99"/>
    </row>
    <row r="3461" spans="2:16">
      <c r="B3461" s="99"/>
      <c r="F3461" s="101"/>
      <c r="L3461" s="99"/>
      <c r="P3461" s="99"/>
    </row>
    <row r="3462" spans="2:16">
      <c r="B3462" s="99"/>
      <c r="F3462" s="101"/>
      <c r="L3462" s="99"/>
      <c r="P3462" s="99"/>
    </row>
    <row r="3463" spans="2:16">
      <c r="B3463" s="99"/>
      <c r="F3463" s="101"/>
      <c r="L3463" s="99"/>
      <c r="P3463" s="99"/>
    </row>
    <row r="3464" spans="2:16">
      <c r="B3464" s="99"/>
      <c r="F3464" s="101"/>
      <c r="L3464" s="99"/>
      <c r="P3464" s="99"/>
    </row>
    <row r="3465" spans="2:16">
      <c r="B3465" s="99"/>
      <c r="F3465" s="101"/>
      <c r="L3465" s="99"/>
      <c r="P3465" s="99"/>
    </row>
    <row r="3466" spans="2:16">
      <c r="B3466" s="99"/>
      <c r="F3466" s="101"/>
      <c r="L3466" s="99"/>
      <c r="P3466" s="99"/>
    </row>
    <row r="3467" spans="2:16">
      <c r="B3467" s="99"/>
      <c r="F3467" s="101"/>
      <c r="L3467" s="99"/>
      <c r="P3467" s="99"/>
    </row>
    <row r="3468" spans="2:16">
      <c r="B3468" s="99"/>
      <c r="F3468" s="101"/>
      <c r="L3468" s="99"/>
      <c r="P3468" s="99"/>
    </row>
    <row r="3469" spans="2:16">
      <c r="B3469" s="99"/>
      <c r="F3469" s="101"/>
      <c r="L3469" s="99"/>
      <c r="P3469" s="99"/>
    </row>
    <row r="3470" spans="2:16">
      <c r="B3470" s="99"/>
      <c r="F3470" s="101"/>
      <c r="L3470" s="99"/>
      <c r="P3470" s="99"/>
    </row>
    <row r="3471" spans="2:16">
      <c r="B3471" s="99"/>
      <c r="F3471" s="101"/>
      <c r="L3471" s="99"/>
      <c r="P3471" s="99"/>
    </row>
    <row r="3472" spans="2:16">
      <c r="B3472" s="99"/>
      <c r="F3472" s="101"/>
      <c r="L3472" s="99"/>
      <c r="P3472" s="99"/>
    </row>
    <row r="3473" spans="2:16">
      <c r="B3473" s="99"/>
      <c r="F3473" s="101"/>
      <c r="L3473" s="99"/>
      <c r="P3473" s="99"/>
    </row>
    <row r="3474" spans="2:16">
      <c r="B3474" s="99"/>
      <c r="F3474" s="101"/>
      <c r="L3474" s="99"/>
      <c r="P3474" s="99"/>
    </row>
    <row r="3475" spans="2:16">
      <c r="B3475" s="99"/>
      <c r="F3475" s="101"/>
      <c r="L3475" s="99"/>
      <c r="P3475" s="99"/>
    </row>
    <row r="3476" spans="2:16">
      <c r="B3476" s="99"/>
      <c r="F3476" s="101"/>
      <c r="L3476" s="99"/>
      <c r="P3476" s="99"/>
    </row>
    <row r="3477" spans="2:16">
      <c r="B3477" s="99"/>
      <c r="F3477" s="101"/>
      <c r="L3477" s="99"/>
      <c r="P3477" s="99"/>
    </row>
    <row r="3478" spans="2:16">
      <c r="B3478" s="99"/>
      <c r="F3478" s="101"/>
      <c r="L3478" s="99"/>
      <c r="P3478" s="99"/>
    </row>
    <row r="3479" spans="2:16">
      <c r="B3479" s="99"/>
      <c r="F3479" s="101"/>
      <c r="L3479" s="99"/>
      <c r="P3479" s="99"/>
    </row>
    <row r="3480" spans="2:16">
      <c r="B3480" s="99"/>
      <c r="F3480" s="101"/>
      <c r="L3480" s="99"/>
      <c r="P3480" s="99"/>
    </row>
    <row r="3481" spans="2:16">
      <c r="B3481" s="99"/>
      <c r="F3481" s="101"/>
      <c r="L3481" s="99"/>
      <c r="P3481" s="99"/>
    </row>
    <row r="3482" spans="2:16">
      <c r="B3482" s="99"/>
      <c r="F3482" s="101"/>
      <c r="L3482" s="99"/>
      <c r="P3482" s="99"/>
    </row>
    <row r="3483" spans="2:16">
      <c r="B3483" s="99"/>
      <c r="F3483" s="101"/>
      <c r="L3483" s="99"/>
      <c r="P3483" s="99"/>
    </row>
    <row r="3484" spans="2:16">
      <c r="B3484" s="99"/>
      <c r="F3484" s="101"/>
      <c r="L3484" s="99"/>
      <c r="P3484" s="99"/>
    </row>
    <row r="3485" spans="2:16">
      <c r="B3485" s="99"/>
      <c r="F3485" s="101"/>
      <c r="L3485" s="99"/>
      <c r="P3485" s="99"/>
    </row>
    <row r="3486" spans="2:16">
      <c r="B3486" s="99"/>
      <c r="F3486" s="101"/>
      <c r="L3486" s="99"/>
      <c r="P3486" s="99"/>
    </row>
    <row r="3487" spans="2:16">
      <c r="B3487" s="99"/>
      <c r="F3487" s="101"/>
      <c r="L3487" s="99"/>
      <c r="P3487" s="99"/>
    </row>
    <row r="3488" spans="2:16">
      <c r="B3488" s="99"/>
      <c r="F3488" s="101"/>
      <c r="L3488" s="99"/>
      <c r="P3488" s="99"/>
    </row>
    <row r="3489" spans="2:16">
      <c r="B3489" s="99"/>
      <c r="F3489" s="101"/>
      <c r="L3489" s="99"/>
      <c r="P3489" s="99"/>
    </row>
    <row r="3490" spans="2:16">
      <c r="B3490" s="99"/>
      <c r="F3490" s="101"/>
      <c r="L3490" s="99"/>
      <c r="P3490" s="99"/>
    </row>
    <row r="3491" spans="2:16">
      <c r="B3491" s="99"/>
      <c r="F3491" s="101"/>
      <c r="L3491" s="99"/>
      <c r="P3491" s="99"/>
    </row>
    <row r="3492" spans="2:16">
      <c r="B3492" s="99"/>
      <c r="F3492" s="101"/>
      <c r="L3492" s="99"/>
      <c r="P3492" s="99"/>
    </row>
    <row r="3493" spans="2:16">
      <c r="B3493" s="99"/>
      <c r="F3493" s="101"/>
      <c r="L3493" s="99"/>
      <c r="P3493" s="99"/>
    </row>
    <row r="3494" spans="2:16">
      <c r="B3494" s="99"/>
      <c r="F3494" s="101"/>
      <c r="L3494" s="99"/>
      <c r="P3494" s="99"/>
    </row>
    <row r="3495" spans="2:16">
      <c r="B3495" s="99"/>
      <c r="F3495" s="101"/>
      <c r="L3495" s="99"/>
      <c r="P3495" s="99"/>
    </row>
    <row r="3496" spans="2:16">
      <c r="B3496" s="99"/>
      <c r="F3496" s="101"/>
      <c r="L3496" s="99"/>
      <c r="P3496" s="99"/>
    </row>
    <row r="3497" spans="2:16">
      <c r="B3497" s="99"/>
      <c r="F3497" s="101"/>
      <c r="L3497" s="99"/>
      <c r="P3497" s="99"/>
    </row>
    <row r="3498" spans="2:16">
      <c r="B3498" s="99"/>
      <c r="F3498" s="101"/>
      <c r="L3498" s="99"/>
      <c r="P3498" s="99"/>
    </row>
    <row r="3499" spans="2:16">
      <c r="B3499" s="99"/>
      <c r="F3499" s="101"/>
      <c r="L3499" s="99"/>
      <c r="P3499" s="99"/>
    </row>
    <row r="3500" spans="2:16">
      <c r="B3500" s="99"/>
      <c r="F3500" s="101"/>
      <c r="L3500" s="99"/>
      <c r="P3500" s="99"/>
    </row>
    <row r="3501" spans="2:16">
      <c r="B3501" s="99"/>
      <c r="F3501" s="101"/>
      <c r="L3501" s="99"/>
      <c r="P3501" s="99"/>
    </row>
    <row r="3502" spans="2:16">
      <c r="B3502" s="99"/>
      <c r="F3502" s="101"/>
      <c r="L3502" s="99"/>
      <c r="P3502" s="99"/>
    </row>
    <row r="3503" spans="2:16">
      <c r="B3503" s="99"/>
      <c r="F3503" s="101"/>
      <c r="L3503" s="99"/>
      <c r="P3503" s="99"/>
    </row>
    <row r="3504" spans="2:16">
      <c r="B3504" s="99"/>
      <c r="F3504" s="101"/>
      <c r="L3504" s="99"/>
      <c r="P3504" s="99"/>
    </row>
    <row r="3505" spans="2:16">
      <c r="B3505" s="99"/>
      <c r="F3505" s="101"/>
      <c r="L3505" s="99"/>
      <c r="P3505" s="99"/>
    </row>
    <row r="3506" spans="2:16">
      <c r="B3506" s="99"/>
      <c r="F3506" s="101"/>
      <c r="L3506" s="99"/>
      <c r="P3506" s="99"/>
    </row>
    <row r="3507" spans="2:16">
      <c r="B3507" s="99"/>
      <c r="F3507" s="101"/>
      <c r="L3507" s="99"/>
      <c r="P3507" s="99"/>
    </row>
    <row r="3508" spans="2:16">
      <c r="B3508" s="99"/>
      <c r="F3508" s="101"/>
      <c r="L3508" s="99"/>
      <c r="P3508" s="99"/>
    </row>
    <row r="3509" spans="2:16">
      <c r="B3509" s="99"/>
      <c r="F3509" s="101"/>
      <c r="L3509" s="99"/>
      <c r="P3509" s="99"/>
    </row>
    <row r="3510" spans="2:16">
      <c r="B3510" s="99"/>
      <c r="F3510" s="101"/>
      <c r="L3510" s="99"/>
      <c r="P3510" s="99"/>
    </row>
    <row r="3511" spans="2:16">
      <c r="B3511" s="99"/>
      <c r="F3511" s="101"/>
      <c r="L3511" s="99"/>
      <c r="P3511" s="99"/>
    </row>
    <row r="3512" spans="2:16">
      <c r="B3512" s="99"/>
      <c r="F3512" s="101"/>
      <c r="L3512" s="99"/>
      <c r="P3512" s="99"/>
    </row>
    <row r="3513" spans="2:16">
      <c r="B3513" s="99"/>
      <c r="F3513" s="101"/>
      <c r="L3513" s="99"/>
      <c r="P3513" s="99"/>
    </row>
    <row r="3514" spans="2:16">
      <c r="B3514" s="99"/>
      <c r="F3514" s="101"/>
      <c r="L3514" s="99"/>
      <c r="P3514" s="99"/>
    </row>
    <row r="3515" spans="2:16">
      <c r="B3515" s="99"/>
      <c r="F3515" s="101"/>
      <c r="L3515" s="99"/>
      <c r="P3515" s="99"/>
    </row>
    <row r="3516" spans="2:16">
      <c r="B3516" s="99"/>
      <c r="F3516" s="101"/>
      <c r="L3516" s="99"/>
      <c r="P3516" s="99"/>
    </row>
    <row r="3517" spans="2:16">
      <c r="B3517" s="99"/>
      <c r="F3517" s="101"/>
      <c r="L3517" s="99"/>
      <c r="P3517" s="99"/>
    </row>
    <row r="3518" spans="2:16">
      <c r="B3518" s="99"/>
      <c r="F3518" s="101"/>
      <c r="L3518" s="99"/>
      <c r="P3518" s="99"/>
    </row>
    <row r="3519" spans="2:16">
      <c r="B3519" s="99"/>
      <c r="F3519" s="101"/>
      <c r="L3519" s="99"/>
      <c r="P3519" s="99"/>
    </row>
    <row r="3520" spans="2:16">
      <c r="B3520" s="99"/>
      <c r="F3520" s="101"/>
      <c r="L3520" s="99"/>
      <c r="P3520" s="99"/>
    </row>
    <row r="3521" spans="2:16">
      <c r="B3521" s="99"/>
      <c r="F3521" s="101"/>
      <c r="L3521" s="99"/>
      <c r="P3521" s="99"/>
    </row>
    <row r="3522" spans="2:16">
      <c r="B3522" s="99"/>
      <c r="F3522" s="101"/>
      <c r="L3522" s="99"/>
      <c r="P3522" s="99"/>
    </row>
    <row r="3523" spans="2:16">
      <c r="B3523" s="99"/>
      <c r="F3523" s="101"/>
      <c r="L3523" s="99"/>
      <c r="P3523" s="99"/>
    </row>
    <row r="3524" spans="2:16">
      <c r="B3524" s="99"/>
      <c r="F3524" s="101"/>
      <c r="L3524" s="99"/>
      <c r="P3524" s="99"/>
    </row>
    <row r="3525" spans="2:16">
      <c r="B3525" s="99"/>
      <c r="F3525" s="101"/>
      <c r="L3525" s="99"/>
      <c r="P3525" s="99"/>
    </row>
    <row r="3526" spans="2:16">
      <c r="B3526" s="99"/>
      <c r="F3526" s="101"/>
      <c r="L3526" s="99"/>
      <c r="P3526" s="99"/>
    </row>
    <row r="3527" spans="2:16">
      <c r="B3527" s="99"/>
      <c r="F3527" s="101"/>
      <c r="L3527" s="99"/>
      <c r="P3527" s="99"/>
    </row>
    <row r="3528" spans="2:16">
      <c r="B3528" s="99"/>
      <c r="F3528" s="101"/>
      <c r="L3528" s="99"/>
      <c r="P3528" s="99"/>
    </row>
    <row r="3529" spans="2:16">
      <c r="B3529" s="99"/>
      <c r="F3529" s="101"/>
      <c r="L3529" s="99"/>
      <c r="P3529" s="99"/>
    </row>
    <row r="3530" spans="2:16">
      <c r="B3530" s="99"/>
      <c r="F3530" s="101"/>
      <c r="L3530" s="99"/>
      <c r="P3530" s="99"/>
    </row>
    <row r="3531" spans="2:16">
      <c r="B3531" s="99"/>
      <c r="F3531" s="101"/>
      <c r="L3531" s="99"/>
      <c r="P3531" s="99"/>
    </row>
    <row r="3532" spans="2:16">
      <c r="B3532" s="99"/>
      <c r="F3532" s="101"/>
      <c r="L3532" s="99"/>
      <c r="P3532" s="99"/>
    </row>
    <row r="3533" spans="2:16">
      <c r="B3533" s="99"/>
      <c r="F3533" s="101"/>
      <c r="L3533" s="99"/>
      <c r="P3533" s="99"/>
    </row>
    <row r="3534" spans="2:16">
      <c r="B3534" s="99"/>
      <c r="F3534" s="101"/>
      <c r="L3534" s="99"/>
      <c r="P3534" s="99"/>
    </row>
    <row r="3535" spans="2:16">
      <c r="B3535" s="99"/>
      <c r="F3535" s="101"/>
      <c r="L3535" s="99"/>
      <c r="P3535" s="99"/>
    </row>
    <row r="3536" spans="2:16">
      <c r="B3536" s="99"/>
      <c r="F3536" s="101"/>
      <c r="L3536" s="99"/>
      <c r="P3536" s="99"/>
    </row>
    <row r="3537" spans="2:16">
      <c r="B3537" s="99"/>
      <c r="F3537" s="101"/>
      <c r="L3537" s="99"/>
      <c r="P3537" s="99"/>
    </row>
    <row r="3538" spans="2:16">
      <c r="B3538" s="99"/>
      <c r="F3538" s="101"/>
      <c r="L3538" s="99"/>
      <c r="P3538" s="99"/>
    </row>
    <row r="3539" spans="2:16">
      <c r="B3539" s="99"/>
      <c r="F3539" s="101"/>
      <c r="L3539" s="99"/>
      <c r="P3539" s="99"/>
    </row>
    <row r="3540" spans="2:16">
      <c r="B3540" s="99"/>
      <c r="F3540" s="101"/>
      <c r="L3540" s="99"/>
      <c r="P3540" s="99"/>
    </row>
    <row r="3541" spans="2:16">
      <c r="B3541" s="99"/>
      <c r="F3541" s="101"/>
      <c r="L3541" s="99"/>
      <c r="P3541" s="99"/>
    </row>
    <row r="3542" spans="2:16">
      <c r="B3542" s="99"/>
      <c r="F3542" s="101"/>
      <c r="L3542" s="99"/>
      <c r="P3542" s="99"/>
    </row>
    <row r="3543" spans="2:16">
      <c r="B3543" s="99"/>
      <c r="F3543" s="101"/>
      <c r="L3543" s="99"/>
      <c r="P3543" s="99"/>
    </row>
    <row r="3544" spans="2:16">
      <c r="B3544" s="99"/>
      <c r="F3544" s="101"/>
      <c r="L3544" s="99"/>
      <c r="P3544" s="99"/>
    </row>
    <row r="3545" spans="2:16">
      <c r="B3545" s="99"/>
      <c r="F3545" s="101"/>
      <c r="L3545" s="99"/>
      <c r="P3545" s="99"/>
    </row>
    <row r="3546" spans="2:16">
      <c r="B3546" s="99"/>
      <c r="F3546" s="101"/>
      <c r="L3546" s="99"/>
      <c r="P3546" s="99"/>
    </row>
    <row r="3547" spans="2:16">
      <c r="B3547" s="99"/>
      <c r="F3547" s="101"/>
      <c r="L3547" s="99"/>
      <c r="P3547" s="99"/>
    </row>
    <row r="3548" spans="2:16">
      <c r="B3548" s="99"/>
      <c r="F3548" s="101"/>
      <c r="L3548" s="99"/>
      <c r="P3548" s="99"/>
    </row>
    <row r="3549" spans="2:16">
      <c r="B3549" s="99"/>
      <c r="F3549" s="101"/>
      <c r="L3549" s="99"/>
      <c r="P3549" s="99"/>
    </row>
    <row r="3550" spans="2:16">
      <c r="B3550" s="99"/>
      <c r="F3550" s="101"/>
      <c r="L3550" s="99"/>
      <c r="P3550" s="99"/>
    </row>
    <row r="3551" spans="2:16">
      <c r="B3551" s="99"/>
      <c r="F3551" s="101"/>
      <c r="L3551" s="99"/>
      <c r="P3551" s="99"/>
    </row>
    <row r="3552" spans="2:16">
      <c r="B3552" s="99"/>
      <c r="F3552" s="101"/>
      <c r="L3552" s="99"/>
      <c r="P3552" s="99"/>
    </row>
    <row r="3553" spans="2:16">
      <c r="B3553" s="99"/>
      <c r="F3553" s="101"/>
      <c r="L3553" s="99"/>
      <c r="P3553" s="99"/>
    </row>
    <row r="3554" spans="2:16">
      <c r="B3554" s="99"/>
      <c r="F3554" s="101"/>
      <c r="L3554" s="99"/>
      <c r="P3554" s="99"/>
    </row>
    <row r="3555" spans="2:16">
      <c r="B3555" s="99"/>
      <c r="F3555" s="101"/>
      <c r="L3555" s="99"/>
      <c r="P3555" s="99"/>
    </row>
    <row r="3556" spans="2:16">
      <c r="B3556" s="99"/>
      <c r="F3556" s="101"/>
      <c r="L3556" s="99"/>
      <c r="P3556" s="99"/>
    </row>
    <row r="3557" spans="2:16">
      <c r="B3557" s="99"/>
      <c r="F3557" s="101"/>
      <c r="L3557" s="99"/>
      <c r="P3557" s="99"/>
    </row>
    <row r="3558" spans="2:16">
      <c r="B3558" s="99"/>
      <c r="F3558" s="101"/>
      <c r="L3558" s="99"/>
      <c r="P3558" s="99"/>
    </row>
    <row r="3559" spans="2:16">
      <c r="B3559" s="99"/>
      <c r="F3559" s="101"/>
      <c r="L3559" s="99"/>
      <c r="P3559" s="99"/>
    </row>
    <row r="3560" spans="2:16">
      <c r="B3560" s="99"/>
      <c r="F3560" s="101"/>
      <c r="L3560" s="99"/>
      <c r="P3560" s="99"/>
    </row>
    <row r="3561" spans="2:16">
      <c r="B3561" s="99"/>
      <c r="F3561" s="101"/>
      <c r="L3561" s="99"/>
      <c r="P3561" s="99"/>
    </row>
    <row r="3562" spans="2:16">
      <c r="B3562" s="99"/>
      <c r="F3562" s="101"/>
      <c r="L3562" s="99"/>
      <c r="P3562" s="99"/>
    </row>
    <row r="3563" spans="2:16">
      <c r="B3563" s="99"/>
      <c r="F3563" s="101"/>
      <c r="L3563" s="99"/>
      <c r="P3563" s="99"/>
    </row>
    <row r="3564" spans="2:16">
      <c r="B3564" s="99"/>
      <c r="F3564" s="101"/>
      <c r="L3564" s="99"/>
      <c r="P3564" s="99"/>
    </row>
    <row r="3565" spans="2:16">
      <c r="B3565" s="99"/>
      <c r="F3565" s="101"/>
      <c r="L3565" s="99"/>
      <c r="P3565" s="99"/>
    </row>
    <row r="3566" spans="2:16">
      <c r="B3566" s="99"/>
      <c r="F3566" s="101"/>
      <c r="L3566" s="99"/>
      <c r="P3566" s="99"/>
    </row>
    <row r="3567" spans="2:16">
      <c r="B3567" s="99"/>
      <c r="F3567" s="101"/>
      <c r="L3567" s="99"/>
      <c r="P3567" s="99"/>
    </row>
    <row r="3568" spans="2:16">
      <c r="B3568" s="99"/>
      <c r="F3568" s="101"/>
      <c r="L3568" s="99"/>
      <c r="P3568" s="99"/>
    </row>
    <row r="3569" spans="2:16">
      <c r="B3569" s="99"/>
      <c r="F3569" s="101"/>
      <c r="L3569" s="99"/>
      <c r="P3569" s="99"/>
    </row>
    <row r="3570" spans="2:16">
      <c r="B3570" s="99"/>
      <c r="F3570" s="101"/>
      <c r="L3570" s="99"/>
      <c r="P3570" s="99"/>
    </row>
    <row r="3571" spans="2:16">
      <c r="B3571" s="99"/>
      <c r="F3571" s="101"/>
      <c r="L3571" s="99"/>
      <c r="P3571" s="99"/>
    </row>
    <row r="3572" spans="2:16">
      <c r="B3572" s="99"/>
      <c r="F3572" s="101"/>
      <c r="L3572" s="99"/>
      <c r="P3572" s="99"/>
    </row>
    <row r="3573" spans="2:16">
      <c r="B3573" s="99"/>
      <c r="F3573" s="101"/>
      <c r="L3573" s="99"/>
      <c r="P3573" s="99"/>
    </row>
    <row r="3574" spans="2:16">
      <c r="B3574" s="99"/>
      <c r="F3574" s="101"/>
      <c r="L3574" s="99"/>
      <c r="P3574" s="99"/>
    </row>
    <row r="3575" spans="2:16">
      <c r="B3575" s="99"/>
      <c r="F3575" s="101"/>
      <c r="L3575" s="99"/>
      <c r="P3575" s="99"/>
    </row>
    <row r="3576" spans="2:16">
      <c r="B3576" s="99"/>
      <c r="F3576" s="101"/>
      <c r="L3576" s="99"/>
      <c r="P3576" s="99"/>
    </row>
    <row r="3577" spans="2:16">
      <c r="B3577" s="99"/>
      <c r="F3577" s="101"/>
      <c r="L3577" s="99"/>
      <c r="P3577" s="99"/>
    </row>
    <row r="3578" spans="2:16">
      <c r="B3578" s="99"/>
      <c r="F3578" s="101"/>
      <c r="L3578" s="99"/>
      <c r="P3578" s="99"/>
    </row>
    <row r="3579" spans="2:16">
      <c r="B3579" s="99"/>
      <c r="F3579" s="101"/>
      <c r="L3579" s="99"/>
      <c r="P3579" s="99"/>
    </row>
    <row r="3580" spans="2:16">
      <c r="B3580" s="99"/>
      <c r="F3580" s="101"/>
      <c r="L3580" s="99"/>
      <c r="P3580" s="99"/>
    </row>
    <row r="3581" spans="2:16">
      <c r="B3581" s="99"/>
      <c r="F3581" s="101"/>
      <c r="L3581" s="99"/>
      <c r="P3581" s="99"/>
    </row>
    <row r="3582" spans="2:16">
      <c r="B3582" s="99"/>
      <c r="F3582" s="101"/>
      <c r="L3582" s="99"/>
      <c r="P3582" s="99"/>
    </row>
    <row r="3583" spans="2:16">
      <c r="B3583" s="99"/>
      <c r="F3583" s="101"/>
      <c r="L3583" s="99"/>
      <c r="P3583" s="99"/>
    </row>
    <row r="3584" spans="2:16">
      <c r="B3584" s="99"/>
      <c r="F3584" s="101"/>
      <c r="L3584" s="99"/>
      <c r="P3584" s="99"/>
    </row>
    <row r="3585" spans="2:16">
      <c r="B3585" s="99"/>
      <c r="F3585" s="101"/>
      <c r="L3585" s="99"/>
      <c r="P3585" s="99"/>
    </row>
    <row r="3586" spans="2:16">
      <c r="B3586" s="99"/>
      <c r="F3586" s="101"/>
      <c r="L3586" s="99"/>
      <c r="P3586" s="99"/>
    </row>
    <row r="3587" spans="2:16">
      <c r="B3587" s="99"/>
      <c r="F3587" s="101"/>
      <c r="L3587" s="99"/>
      <c r="P3587" s="99"/>
    </row>
    <row r="3588" spans="2:16">
      <c r="B3588" s="99"/>
      <c r="F3588" s="101"/>
      <c r="L3588" s="99"/>
      <c r="P3588" s="99"/>
    </row>
    <row r="3589" spans="2:16">
      <c r="B3589" s="99"/>
      <c r="F3589" s="101"/>
      <c r="L3589" s="99"/>
      <c r="P3589" s="99"/>
    </row>
    <row r="3590" spans="2:16">
      <c r="B3590" s="99"/>
      <c r="F3590" s="101"/>
      <c r="L3590" s="99"/>
      <c r="P3590" s="99"/>
    </row>
    <row r="3591" spans="2:16">
      <c r="B3591" s="99"/>
      <c r="F3591" s="101"/>
      <c r="L3591" s="99"/>
      <c r="P3591" s="99"/>
    </row>
    <row r="3592" spans="2:16">
      <c r="B3592" s="99"/>
      <c r="F3592" s="101"/>
      <c r="L3592" s="99"/>
      <c r="P3592" s="99"/>
    </row>
    <row r="3593" spans="2:16">
      <c r="B3593" s="99"/>
      <c r="F3593" s="101"/>
      <c r="L3593" s="99"/>
      <c r="P3593" s="99"/>
    </row>
    <row r="3594" spans="2:16">
      <c r="B3594" s="99"/>
      <c r="F3594" s="101"/>
      <c r="L3594" s="99"/>
      <c r="P3594" s="99"/>
    </row>
    <row r="3595" spans="2:16">
      <c r="B3595" s="99"/>
      <c r="F3595" s="101"/>
      <c r="L3595" s="99"/>
      <c r="P3595" s="99"/>
    </row>
    <row r="3596" spans="2:16">
      <c r="B3596" s="99"/>
      <c r="F3596" s="101"/>
      <c r="L3596" s="99"/>
      <c r="P3596" s="99"/>
    </row>
    <row r="3597" spans="2:16">
      <c r="B3597" s="99"/>
      <c r="F3597" s="101"/>
      <c r="L3597" s="99"/>
      <c r="P3597" s="99"/>
    </row>
    <row r="3598" spans="2:16">
      <c r="B3598" s="99"/>
      <c r="F3598" s="101"/>
      <c r="L3598" s="99"/>
      <c r="P3598" s="99"/>
    </row>
    <row r="3599" spans="2:16">
      <c r="B3599" s="99"/>
      <c r="F3599" s="101"/>
      <c r="L3599" s="99"/>
      <c r="P3599" s="99"/>
    </row>
    <row r="3600" spans="2:16">
      <c r="B3600" s="99"/>
      <c r="F3600" s="101"/>
      <c r="L3600" s="99"/>
      <c r="P3600" s="99"/>
    </row>
    <row r="3601" spans="2:16">
      <c r="B3601" s="99"/>
      <c r="F3601" s="101"/>
      <c r="L3601" s="99"/>
      <c r="P3601" s="99"/>
    </row>
    <row r="3602" spans="2:16">
      <c r="B3602" s="99"/>
      <c r="F3602" s="101"/>
      <c r="L3602" s="99"/>
      <c r="P3602" s="99"/>
    </row>
    <row r="3603" spans="2:16">
      <c r="B3603" s="99"/>
      <c r="F3603" s="101"/>
      <c r="L3603" s="99"/>
      <c r="P3603" s="99"/>
    </row>
    <row r="3604" spans="2:16">
      <c r="B3604" s="99"/>
      <c r="F3604" s="101"/>
      <c r="L3604" s="99"/>
      <c r="P3604" s="99"/>
    </row>
    <row r="3605" spans="2:16">
      <c r="B3605" s="99"/>
      <c r="F3605" s="101"/>
      <c r="L3605" s="99"/>
      <c r="P3605" s="99"/>
    </row>
    <row r="3606" spans="2:16">
      <c r="B3606" s="99"/>
      <c r="F3606" s="101"/>
      <c r="L3606" s="99"/>
      <c r="P3606" s="99"/>
    </row>
    <row r="3607" spans="2:16">
      <c r="B3607" s="99"/>
      <c r="F3607" s="101"/>
      <c r="L3607" s="99"/>
      <c r="P3607" s="99"/>
    </row>
    <row r="3608" spans="2:16">
      <c r="B3608" s="99"/>
      <c r="F3608" s="101"/>
      <c r="L3608" s="99"/>
      <c r="P3608" s="99"/>
    </row>
    <row r="3609" spans="2:16">
      <c r="B3609" s="99"/>
      <c r="F3609" s="101"/>
      <c r="L3609" s="99"/>
      <c r="P3609" s="99"/>
    </row>
    <row r="3610" spans="2:16">
      <c r="B3610" s="99"/>
      <c r="F3610" s="101"/>
      <c r="L3610" s="99"/>
      <c r="P3610" s="99"/>
    </row>
    <row r="3611" spans="2:16">
      <c r="B3611" s="99"/>
      <c r="F3611" s="101"/>
      <c r="L3611" s="99"/>
      <c r="P3611" s="99"/>
    </row>
    <row r="3612" spans="2:16">
      <c r="B3612" s="99"/>
      <c r="F3612" s="101"/>
      <c r="L3612" s="99"/>
      <c r="P3612" s="99"/>
    </row>
    <row r="3613" spans="2:16">
      <c r="B3613" s="99"/>
      <c r="F3613" s="101"/>
      <c r="L3613" s="99"/>
      <c r="P3613" s="99"/>
    </row>
    <row r="3614" spans="2:16">
      <c r="B3614" s="99"/>
      <c r="F3614" s="101"/>
      <c r="L3614" s="99"/>
      <c r="P3614" s="99"/>
    </row>
    <row r="3615" spans="2:16">
      <c r="B3615" s="99"/>
      <c r="F3615" s="101"/>
      <c r="L3615" s="99"/>
      <c r="P3615" s="99"/>
    </row>
    <row r="3616" spans="2:16">
      <c r="B3616" s="99"/>
      <c r="F3616" s="101"/>
      <c r="L3616" s="99"/>
      <c r="P3616" s="99"/>
    </row>
    <row r="3617" spans="2:16">
      <c r="B3617" s="99"/>
      <c r="F3617" s="101"/>
      <c r="L3617" s="99"/>
      <c r="P3617" s="99"/>
    </row>
    <row r="3618" spans="2:16">
      <c r="B3618" s="99"/>
      <c r="F3618" s="101"/>
      <c r="L3618" s="99"/>
      <c r="P3618" s="99"/>
    </row>
    <row r="3619" spans="2:16">
      <c r="B3619" s="99"/>
      <c r="F3619" s="101"/>
      <c r="L3619" s="99"/>
      <c r="P3619" s="99"/>
    </row>
    <row r="3620" spans="2:16">
      <c r="B3620" s="99"/>
      <c r="F3620" s="101"/>
      <c r="L3620" s="99"/>
      <c r="P3620" s="99"/>
    </row>
    <row r="3621" spans="2:16">
      <c r="B3621" s="99"/>
      <c r="F3621" s="101"/>
      <c r="L3621" s="99"/>
      <c r="P3621" s="99"/>
    </row>
    <row r="3622" spans="2:16">
      <c r="B3622" s="99"/>
      <c r="F3622" s="101"/>
      <c r="L3622" s="99"/>
      <c r="P3622" s="99"/>
    </row>
    <row r="3623" spans="2:16">
      <c r="B3623" s="99"/>
      <c r="F3623" s="101"/>
      <c r="L3623" s="99"/>
      <c r="P3623" s="99"/>
    </row>
    <row r="3624" spans="2:16">
      <c r="B3624" s="99"/>
      <c r="F3624" s="101"/>
      <c r="L3624" s="99"/>
      <c r="P3624" s="99"/>
    </row>
    <row r="3625" spans="2:16">
      <c r="B3625" s="99"/>
      <c r="F3625" s="101"/>
      <c r="L3625" s="99"/>
      <c r="P3625" s="99"/>
    </row>
    <row r="3626" spans="2:16">
      <c r="B3626" s="99"/>
      <c r="F3626" s="101"/>
      <c r="L3626" s="99"/>
      <c r="P3626" s="99"/>
    </row>
    <row r="3627" spans="2:16">
      <c r="B3627" s="99"/>
      <c r="F3627" s="101"/>
      <c r="L3627" s="99"/>
      <c r="P3627" s="99"/>
    </row>
    <row r="3628" spans="2:16">
      <c r="B3628" s="99"/>
      <c r="F3628" s="101"/>
      <c r="L3628" s="99"/>
      <c r="P3628" s="99"/>
    </row>
    <row r="3629" spans="2:16">
      <c r="B3629" s="99"/>
      <c r="F3629" s="101"/>
      <c r="L3629" s="99"/>
      <c r="P3629" s="99"/>
    </row>
    <row r="3630" spans="2:16">
      <c r="B3630" s="99"/>
      <c r="F3630" s="101"/>
      <c r="L3630" s="99"/>
      <c r="P3630" s="99"/>
    </row>
    <row r="3631" spans="2:16">
      <c r="B3631" s="99"/>
      <c r="F3631" s="101"/>
      <c r="L3631" s="99"/>
      <c r="P3631" s="99"/>
    </row>
    <row r="3632" spans="2:16">
      <c r="B3632" s="99"/>
      <c r="F3632" s="101"/>
      <c r="L3632" s="99"/>
      <c r="P3632" s="99"/>
    </row>
    <row r="3633" spans="2:16">
      <c r="B3633" s="99"/>
      <c r="F3633" s="101"/>
      <c r="L3633" s="99"/>
      <c r="P3633" s="99"/>
    </row>
    <row r="3634" spans="2:16">
      <c r="B3634" s="99"/>
      <c r="F3634" s="101"/>
      <c r="L3634" s="99"/>
      <c r="P3634" s="99"/>
    </row>
    <row r="3635" spans="2:16">
      <c r="B3635" s="99"/>
      <c r="F3635" s="101"/>
      <c r="L3635" s="99"/>
      <c r="P3635" s="99"/>
    </row>
    <row r="3636" spans="2:16">
      <c r="B3636" s="99"/>
      <c r="F3636" s="101"/>
      <c r="L3636" s="99"/>
      <c r="P3636" s="99"/>
    </row>
    <row r="3637" spans="2:16">
      <c r="B3637" s="99"/>
      <c r="F3637" s="101"/>
      <c r="L3637" s="99"/>
      <c r="P3637" s="99"/>
    </row>
    <row r="3638" spans="2:16">
      <c r="B3638" s="99"/>
      <c r="F3638" s="101"/>
      <c r="L3638" s="99"/>
      <c r="P3638" s="99"/>
    </row>
    <row r="3639" spans="2:16">
      <c r="B3639" s="99"/>
      <c r="F3639" s="101"/>
      <c r="L3639" s="99"/>
      <c r="P3639" s="99"/>
    </row>
    <row r="3640" spans="2:16">
      <c r="B3640" s="99"/>
      <c r="F3640" s="101"/>
      <c r="L3640" s="99"/>
      <c r="P3640" s="99"/>
    </row>
    <row r="3641" spans="2:16">
      <c r="B3641" s="99"/>
      <c r="F3641" s="101"/>
      <c r="L3641" s="99"/>
      <c r="P3641" s="99"/>
    </row>
    <row r="3642" spans="2:16">
      <c r="B3642" s="99"/>
      <c r="F3642" s="101"/>
      <c r="L3642" s="99"/>
      <c r="P3642" s="99"/>
    </row>
    <row r="3643" spans="2:16">
      <c r="B3643" s="99"/>
      <c r="F3643" s="101"/>
      <c r="L3643" s="99"/>
      <c r="P3643" s="99"/>
    </row>
    <row r="3644" spans="2:16">
      <c r="B3644" s="99"/>
      <c r="F3644" s="101"/>
      <c r="L3644" s="99"/>
      <c r="P3644" s="99"/>
    </row>
    <row r="3645" spans="2:16">
      <c r="B3645" s="99"/>
      <c r="F3645" s="101"/>
      <c r="L3645" s="99"/>
      <c r="P3645" s="99"/>
    </row>
    <row r="3646" spans="2:16">
      <c r="B3646" s="99"/>
      <c r="F3646" s="101"/>
      <c r="L3646" s="99"/>
      <c r="P3646" s="99"/>
    </row>
    <row r="3647" spans="2:16">
      <c r="B3647" s="99"/>
      <c r="F3647" s="101"/>
      <c r="L3647" s="99"/>
      <c r="P3647" s="99"/>
    </row>
    <row r="3648" spans="2:16">
      <c r="B3648" s="99"/>
      <c r="F3648" s="101"/>
      <c r="L3648" s="99"/>
      <c r="P3648" s="99"/>
    </row>
    <row r="3649" spans="2:16">
      <c r="B3649" s="99"/>
      <c r="F3649" s="101"/>
      <c r="L3649" s="99"/>
      <c r="P3649" s="99"/>
    </row>
    <row r="3650" spans="2:16">
      <c r="B3650" s="99"/>
      <c r="F3650" s="101"/>
      <c r="L3650" s="99"/>
      <c r="P3650" s="99"/>
    </row>
    <row r="3651" spans="2:16">
      <c r="B3651" s="99"/>
      <c r="F3651" s="101"/>
      <c r="L3651" s="99"/>
      <c r="P3651" s="99"/>
    </row>
    <row r="3652" spans="2:16">
      <c r="B3652" s="99"/>
      <c r="F3652" s="101"/>
      <c r="L3652" s="99"/>
      <c r="P3652" s="99"/>
    </row>
    <row r="3653" spans="2:16">
      <c r="B3653" s="99"/>
      <c r="F3653" s="101"/>
      <c r="L3653" s="99"/>
      <c r="P3653" s="99"/>
    </row>
    <row r="3654" spans="2:16">
      <c r="B3654" s="99"/>
      <c r="F3654" s="101"/>
      <c r="L3654" s="99"/>
      <c r="P3654" s="99"/>
    </row>
    <row r="3655" spans="2:16">
      <c r="B3655" s="99"/>
      <c r="F3655" s="101"/>
      <c r="L3655" s="99"/>
      <c r="P3655" s="99"/>
    </row>
    <row r="3656" spans="2:16">
      <c r="B3656" s="99"/>
      <c r="F3656" s="101"/>
      <c r="L3656" s="99"/>
      <c r="P3656" s="99"/>
    </row>
    <row r="3657" spans="2:16">
      <c r="B3657" s="99"/>
      <c r="F3657" s="101"/>
      <c r="L3657" s="99"/>
      <c r="P3657" s="99"/>
    </row>
    <row r="3658" spans="2:16">
      <c r="B3658" s="99"/>
      <c r="F3658" s="101"/>
      <c r="L3658" s="99"/>
      <c r="P3658" s="99"/>
    </row>
    <row r="3659" spans="2:16">
      <c r="B3659" s="99"/>
      <c r="F3659" s="101"/>
      <c r="L3659" s="99"/>
      <c r="P3659" s="99"/>
    </row>
    <row r="3660" spans="2:16">
      <c r="B3660" s="99"/>
      <c r="F3660" s="101"/>
      <c r="L3660" s="99"/>
      <c r="P3660" s="99"/>
    </row>
    <row r="3661" spans="2:16">
      <c r="B3661" s="99"/>
      <c r="F3661" s="101"/>
      <c r="L3661" s="99"/>
      <c r="P3661" s="99"/>
    </row>
    <row r="3662" spans="2:16">
      <c r="B3662" s="99"/>
      <c r="F3662" s="101"/>
      <c r="L3662" s="99"/>
      <c r="P3662" s="99"/>
    </row>
    <row r="3663" spans="2:16">
      <c r="B3663" s="99"/>
      <c r="F3663" s="101"/>
      <c r="L3663" s="99"/>
      <c r="P3663" s="99"/>
    </row>
    <row r="3664" spans="2:16">
      <c r="B3664" s="99"/>
      <c r="F3664" s="101"/>
      <c r="L3664" s="99"/>
      <c r="P3664" s="99"/>
    </row>
    <row r="3665" spans="2:16">
      <c r="B3665" s="99"/>
      <c r="F3665" s="101"/>
      <c r="L3665" s="99"/>
      <c r="P3665" s="99"/>
    </row>
    <row r="3666" spans="2:16">
      <c r="B3666" s="99"/>
      <c r="F3666" s="101"/>
      <c r="L3666" s="99"/>
      <c r="P3666" s="99"/>
    </row>
    <row r="3667" spans="2:16">
      <c r="B3667" s="99"/>
      <c r="F3667" s="101"/>
      <c r="L3667" s="99"/>
      <c r="P3667" s="99"/>
    </row>
    <row r="3668" spans="2:16">
      <c r="B3668" s="99"/>
      <c r="F3668" s="101"/>
      <c r="L3668" s="99"/>
      <c r="P3668" s="99"/>
    </row>
    <row r="3669" spans="2:16">
      <c r="B3669" s="99"/>
      <c r="F3669" s="101"/>
      <c r="L3669" s="99"/>
      <c r="P3669" s="99"/>
    </row>
    <row r="3670" spans="2:16">
      <c r="B3670" s="99"/>
      <c r="F3670" s="101"/>
      <c r="L3670" s="99"/>
      <c r="P3670" s="99"/>
    </row>
    <row r="3671" spans="2:16">
      <c r="B3671" s="99"/>
      <c r="F3671" s="101"/>
      <c r="L3671" s="99"/>
      <c r="P3671" s="99"/>
    </row>
    <row r="3672" spans="2:16">
      <c r="B3672" s="99"/>
      <c r="F3672" s="101"/>
      <c r="L3672" s="99"/>
      <c r="P3672" s="99"/>
    </row>
    <row r="3673" spans="2:16">
      <c r="B3673" s="99"/>
      <c r="F3673" s="101"/>
      <c r="L3673" s="99"/>
      <c r="P3673" s="99"/>
    </row>
    <row r="3674" spans="2:16">
      <c r="B3674" s="99"/>
      <c r="F3674" s="101"/>
      <c r="L3674" s="99"/>
      <c r="P3674" s="99"/>
    </row>
    <row r="3675" spans="2:16">
      <c r="B3675" s="99"/>
      <c r="F3675" s="101"/>
      <c r="L3675" s="99"/>
      <c r="P3675" s="99"/>
    </row>
    <row r="3676" spans="2:16">
      <c r="B3676" s="99"/>
      <c r="F3676" s="101"/>
      <c r="L3676" s="99"/>
      <c r="P3676" s="99"/>
    </row>
    <row r="3677" spans="2:16">
      <c r="B3677" s="99"/>
      <c r="F3677" s="101"/>
      <c r="L3677" s="99"/>
      <c r="P3677" s="99"/>
    </row>
    <row r="3678" spans="2:16">
      <c r="B3678" s="99"/>
      <c r="F3678" s="101"/>
      <c r="L3678" s="99"/>
      <c r="P3678" s="99"/>
    </row>
    <row r="3679" spans="2:16">
      <c r="B3679" s="99"/>
      <c r="F3679" s="101"/>
      <c r="L3679" s="99"/>
      <c r="P3679" s="99"/>
    </row>
    <row r="3680" spans="2:16">
      <c r="B3680" s="99"/>
      <c r="F3680" s="101"/>
      <c r="L3680" s="99"/>
      <c r="P3680" s="99"/>
    </row>
    <row r="3681" spans="2:16">
      <c r="B3681" s="99"/>
      <c r="F3681" s="101"/>
      <c r="L3681" s="99"/>
      <c r="P3681" s="99"/>
    </row>
    <row r="3682" spans="2:16">
      <c r="B3682" s="99"/>
      <c r="F3682" s="101"/>
      <c r="L3682" s="99"/>
      <c r="P3682" s="99"/>
    </row>
    <row r="3683" spans="2:16">
      <c r="B3683" s="99"/>
      <c r="F3683" s="101"/>
      <c r="L3683" s="99"/>
      <c r="P3683" s="99"/>
    </row>
    <row r="3684" spans="2:16">
      <c r="B3684" s="99"/>
      <c r="F3684" s="101"/>
      <c r="L3684" s="99"/>
      <c r="P3684" s="99"/>
    </row>
    <row r="3685" spans="2:16">
      <c r="B3685" s="99"/>
      <c r="F3685" s="101"/>
      <c r="L3685" s="99"/>
      <c r="P3685" s="99"/>
    </row>
    <row r="3686" spans="2:16">
      <c r="B3686" s="99"/>
      <c r="F3686" s="101"/>
      <c r="L3686" s="99"/>
      <c r="P3686" s="99"/>
    </row>
    <row r="3687" spans="2:16">
      <c r="B3687" s="99"/>
      <c r="F3687" s="101"/>
      <c r="L3687" s="99"/>
      <c r="P3687" s="99"/>
    </row>
    <row r="3688" spans="2:16">
      <c r="B3688" s="99"/>
      <c r="F3688" s="101"/>
      <c r="L3688" s="99"/>
      <c r="P3688" s="99"/>
    </row>
    <row r="3689" spans="2:16">
      <c r="B3689" s="99"/>
      <c r="F3689" s="101"/>
      <c r="L3689" s="99"/>
      <c r="P3689" s="99"/>
    </row>
    <row r="3690" spans="2:16">
      <c r="B3690" s="99"/>
      <c r="F3690" s="101"/>
      <c r="L3690" s="99"/>
      <c r="P3690" s="99"/>
    </row>
    <row r="3691" spans="2:16">
      <c r="B3691" s="99"/>
      <c r="F3691" s="101"/>
      <c r="L3691" s="99"/>
      <c r="P3691" s="99"/>
    </row>
    <row r="3692" spans="2:16">
      <c r="B3692" s="99"/>
      <c r="F3692" s="101"/>
      <c r="L3692" s="99"/>
      <c r="P3692" s="99"/>
    </row>
    <row r="3693" spans="2:16">
      <c r="B3693" s="99"/>
      <c r="F3693" s="101"/>
      <c r="L3693" s="99"/>
      <c r="P3693" s="99"/>
    </row>
    <row r="3694" spans="2:16">
      <c r="B3694" s="99"/>
      <c r="F3694" s="101"/>
      <c r="L3694" s="99"/>
      <c r="P3694" s="99"/>
    </row>
    <row r="3695" spans="2:16">
      <c r="B3695" s="99"/>
      <c r="F3695" s="101"/>
      <c r="L3695" s="99"/>
      <c r="P3695" s="99"/>
    </row>
    <row r="3696" spans="2:16">
      <c r="B3696" s="99"/>
      <c r="F3696" s="101"/>
      <c r="L3696" s="99"/>
      <c r="P3696" s="99"/>
    </row>
    <row r="3697" spans="2:16">
      <c r="B3697" s="99"/>
      <c r="F3697" s="101"/>
      <c r="L3697" s="99"/>
      <c r="P3697" s="99"/>
    </row>
    <row r="3698" spans="2:16">
      <c r="B3698" s="99"/>
      <c r="F3698" s="101"/>
      <c r="L3698" s="99"/>
      <c r="P3698" s="99"/>
    </row>
    <row r="3699" spans="2:16">
      <c r="B3699" s="99"/>
      <c r="F3699" s="101"/>
      <c r="L3699" s="99"/>
      <c r="P3699" s="99"/>
    </row>
    <row r="3700" spans="2:16">
      <c r="B3700" s="99"/>
      <c r="F3700" s="101"/>
      <c r="L3700" s="99"/>
      <c r="P3700" s="99"/>
    </row>
    <row r="3701" spans="2:16">
      <c r="B3701" s="99"/>
      <c r="F3701" s="101"/>
      <c r="L3701" s="99"/>
      <c r="P3701" s="99"/>
    </row>
    <row r="3702" spans="2:16">
      <c r="B3702" s="99"/>
      <c r="F3702" s="101"/>
      <c r="L3702" s="99"/>
      <c r="P3702" s="99"/>
    </row>
    <row r="3703" spans="2:16">
      <c r="B3703" s="99"/>
      <c r="F3703" s="101"/>
      <c r="L3703" s="99"/>
      <c r="P3703" s="99"/>
    </row>
    <row r="3704" spans="2:16">
      <c r="B3704" s="99"/>
      <c r="F3704" s="101"/>
      <c r="L3704" s="99"/>
      <c r="P3704" s="99"/>
    </row>
    <row r="3705" spans="2:16">
      <c r="B3705" s="99"/>
      <c r="F3705" s="101"/>
      <c r="L3705" s="99"/>
      <c r="P3705" s="99"/>
    </row>
    <row r="3706" spans="2:16">
      <c r="B3706" s="99"/>
      <c r="F3706" s="101"/>
      <c r="L3706" s="99"/>
      <c r="P3706" s="99"/>
    </row>
    <row r="3707" spans="2:16">
      <c r="B3707" s="99"/>
      <c r="F3707" s="101"/>
      <c r="L3707" s="99"/>
      <c r="P3707" s="99"/>
    </row>
    <row r="3708" spans="2:16">
      <c r="B3708" s="99"/>
      <c r="F3708" s="101"/>
      <c r="L3708" s="99"/>
      <c r="P3708" s="99"/>
    </row>
    <row r="3709" spans="2:16">
      <c r="B3709" s="99"/>
      <c r="F3709" s="101"/>
      <c r="L3709" s="99"/>
      <c r="P3709" s="99"/>
    </row>
    <row r="3710" spans="2:16">
      <c r="B3710" s="99"/>
      <c r="F3710" s="101"/>
      <c r="L3710" s="99"/>
      <c r="P3710" s="99"/>
    </row>
    <row r="3711" spans="2:16">
      <c r="B3711" s="99"/>
      <c r="F3711" s="101"/>
      <c r="L3711" s="99"/>
      <c r="P3711" s="99"/>
    </row>
    <row r="3712" spans="2:16">
      <c r="B3712" s="99"/>
      <c r="F3712" s="101"/>
      <c r="L3712" s="99"/>
      <c r="P3712" s="99"/>
    </row>
    <row r="3713" spans="2:16">
      <c r="B3713" s="99"/>
      <c r="F3713" s="101"/>
      <c r="L3713" s="99"/>
      <c r="P3713" s="99"/>
    </row>
    <row r="3714" spans="2:16">
      <c r="B3714" s="99"/>
      <c r="F3714" s="101"/>
      <c r="L3714" s="99"/>
      <c r="P3714" s="99"/>
    </row>
    <row r="3715" spans="2:16">
      <c r="B3715" s="99"/>
      <c r="F3715" s="101"/>
      <c r="L3715" s="99"/>
      <c r="P3715" s="99"/>
    </row>
    <row r="3716" spans="2:16">
      <c r="B3716" s="99"/>
      <c r="F3716" s="101"/>
      <c r="L3716" s="99"/>
      <c r="P3716" s="99"/>
    </row>
    <row r="3717" spans="2:16">
      <c r="B3717" s="99"/>
      <c r="F3717" s="101"/>
      <c r="L3717" s="99"/>
      <c r="P3717" s="99"/>
    </row>
    <row r="3718" spans="2:16">
      <c r="B3718" s="99"/>
      <c r="F3718" s="101"/>
      <c r="L3718" s="99"/>
      <c r="P3718" s="99"/>
    </row>
    <row r="3719" spans="2:16">
      <c r="B3719" s="99"/>
      <c r="F3719" s="101"/>
      <c r="L3719" s="99"/>
      <c r="P3719" s="99"/>
    </row>
    <row r="3720" spans="2:16">
      <c r="B3720" s="99"/>
      <c r="F3720" s="101"/>
      <c r="L3720" s="99"/>
      <c r="P3720" s="99"/>
    </row>
    <row r="3721" spans="2:16">
      <c r="B3721" s="99"/>
      <c r="F3721" s="101"/>
      <c r="L3721" s="99"/>
      <c r="P3721" s="99"/>
    </row>
    <row r="3722" spans="2:16">
      <c r="B3722" s="99"/>
      <c r="F3722" s="101"/>
      <c r="L3722" s="99"/>
      <c r="P3722" s="99"/>
    </row>
    <row r="3723" spans="2:16">
      <c r="B3723" s="99"/>
      <c r="F3723" s="101"/>
      <c r="L3723" s="99"/>
      <c r="P3723" s="99"/>
    </row>
    <row r="3724" spans="2:16">
      <c r="B3724" s="99"/>
      <c r="F3724" s="101"/>
      <c r="L3724" s="99"/>
      <c r="P3724" s="99"/>
    </row>
    <row r="3725" spans="2:16">
      <c r="B3725" s="99"/>
      <c r="F3725" s="101"/>
      <c r="L3725" s="99"/>
      <c r="P3725" s="99"/>
    </row>
    <row r="3726" spans="2:16">
      <c r="B3726" s="99"/>
      <c r="F3726" s="101"/>
      <c r="L3726" s="99"/>
      <c r="P3726" s="99"/>
    </row>
    <row r="3727" spans="2:16">
      <c r="B3727" s="99"/>
      <c r="F3727" s="101"/>
      <c r="L3727" s="99"/>
      <c r="P3727" s="99"/>
    </row>
    <row r="3728" spans="2:16">
      <c r="B3728" s="99"/>
      <c r="F3728" s="101"/>
      <c r="L3728" s="99"/>
      <c r="P3728" s="99"/>
    </row>
    <row r="3729" spans="2:16">
      <c r="B3729" s="99"/>
      <c r="F3729" s="101"/>
      <c r="L3729" s="99"/>
      <c r="P3729" s="99"/>
    </row>
    <row r="3730" spans="2:16">
      <c r="B3730" s="99"/>
      <c r="F3730" s="101"/>
      <c r="L3730" s="99"/>
      <c r="P3730" s="99"/>
    </row>
    <row r="3731" spans="2:16">
      <c r="B3731" s="99"/>
      <c r="F3731" s="101"/>
      <c r="L3731" s="99"/>
      <c r="P3731" s="99"/>
    </row>
    <row r="3732" spans="2:16">
      <c r="B3732" s="99"/>
      <c r="F3732" s="101"/>
      <c r="L3732" s="99"/>
      <c r="P3732" s="99"/>
    </row>
    <row r="3733" spans="2:16">
      <c r="B3733" s="99"/>
      <c r="F3733" s="101"/>
      <c r="L3733" s="99"/>
      <c r="P3733" s="99"/>
    </row>
    <row r="3734" spans="2:16">
      <c r="B3734" s="99"/>
      <c r="F3734" s="101"/>
      <c r="L3734" s="99"/>
      <c r="P3734" s="99"/>
    </row>
    <row r="3735" spans="2:16">
      <c r="B3735" s="99"/>
      <c r="F3735" s="101"/>
      <c r="L3735" s="99"/>
      <c r="P3735" s="99"/>
    </row>
    <row r="3736" spans="2:16">
      <c r="B3736" s="99"/>
      <c r="F3736" s="101"/>
      <c r="L3736" s="99"/>
      <c r="P3736" s="99"/>
    </row>
    <row r="3737" spans="2:16">
      <c r="B3737" s="99"/>
      <c r="F3737" s="101"/>
      <c r="L3737" s="99"/>
      <c r="P3737" s="99"/>
    </row>
    <row r="3738" spans="2:16">
      <c r="B3738" s="99"/>
      <c r="F3738" s="101"/>
      <c r="L3738" s="99"/>
      <c r="P3738" s="99"/>
    </row>
    <row r="3739" spans="2:16">
      <c r="B3739" s="99"/>
      <c r="F3739" s="101"/>
      <c r="L3739" s="99"/>
      <c r="P3739" s="99"/>
    </row>
    <row r="3740" spans="2:16">
      <c r="B3740" s="99"/>
      <c r="F3740" s="101"/>
      <c r="L3740" s="99"/>
      <c r="P3740" s="99"/>
    </row>
    <row r="3741" spans="2:16">
      <c r="B3741" s="99"/>
      <c r="F3741" s="101"/>
      <c r="L3741" s="99"/>
      <c r="P3741" s="99"/>
    </row>
    <row r="3742" spans="2:16">
      <c r="B3742" s="99"/>
      <c r="F3742" s="101"/>
      <c r="L3742" s="99"/>
      <c r="P3742" s="99"/>
    </row>
    <row r="3743" spans="2:16">
      <c r="B3743" s="99"/>
      <c r="F3743" s="101"/>
      <c r="L3743" s="99"/>
      <c r="P3743" s="99"/>
    </row>
    <row r="3744" spans="2:16">
      <c r="B3744" s="99"/>
      <c r="F3744" s="101"/>
      <c r="L3744" s="99"/>
      <c r="P3744" s="99"/>
    </row>
    <row r="3745" spans="2:16">
      <c r="B3745" s="99"/>
      <c r="F3745" s="101"/>
      <c r="L3745" s="99"/>
      <c r="P3745" s="99"/>
    </row>
    <row r="3746" spans="2:16">
      <c r="B3746" s="99"/>
      <c r="F3746" s="101"/>
      <c r="L3746" s="99"/>
      <c r="P3746" s="99"/>
    </row>
    <row r="3747" spans="2:16">
      <c r="B3747" s="99"/>
      <c r="F3747" s="101"/>
      <c r="L3747" s="99"/>
      <c r="P3747" s="99"/>
    </row>
    <row r="3748" spans="2:16">
      <c r="B3748" s="99"/>
      <c r="F3748" s="101"/>
      <c r="L3748" s="99"/>
      <c r="P3748" s="99"/>
    </row>
    <row r="3749" spans="2:16">
      <c r="B3749" s="99"/>
      <c r="F3749" s="101"/>
      <c r="L3749" s="99"/>
      <c r="P3749" s="99"/>
    </row>
    <row r="3750" spans="2:16">
      <c r="B3750" s="99"/>
      <c r="F3750" s="101"/>
      <c r="L3750" s="99"/>
      <c r="P3750" s="99"/>
    </row>
    <row r="3751" spans="2:16">
      <c r="B3751" s="99"/>
      <c r="F3751" s="101"/>
      <c r="L3751" s="99"/>
      <c r="P3751" s="99"/>
    </row>
    <row r="3752" spans="2:16">
      <c r="B3752" s="99"/>
      <c r="F3752" s="101"/>
      <c r="L3752" s="99"/>
      <c r="P3752" s="99"/>
    </row>
    <row r="3753" spans="2:16">
      <c r="B3753" s="99"/>
      <c r="F3753" s="101"/>
      <c r="L3753" s="99"/>
      <c r="P3753" s="99"/>
    </row>
    <row r="3754" spans="2:16">
      <c r="B3754" s="99"/>
      <c r="F3754" s="101"/>
      <c r="L3754" s="99"/>
      <c r="P3754" s="99"/>
    </row>
    <row r="3755" spans="2:16">
      <c r="B3755" s="99"/>
      <c r="F3755" s="101"/>
      <c r="L3755" s="99"/>
      <c r="P3755" s="99"/>
    </row>
    <row r="3756" spans="2:16">
      <c r="B3756" s="99"/>
      <c r="F3756" s="101"/>
      <c r="L3756" s="99"/>
      <c r="P3756" s="99"/>
    </row>
    <row r="3757" spans="2:16">
      <c r="B3757" s="99"/>
      <c r="F3757" s="101"/>
      <c r="L3757" s="99"/>
      <c r="P3757" s="99"/>
    </row>
    <row r="3758" spans="2:16">
      <c r="B3758" s="99"/>
      <c r="F3758" s="101"/>
      <c r="L3758" s="99"/>
      <c r="P3758" s="99"/>
    </row>
    <row r="3759" spans="2:16">
      <c r="B3759" s="99"/>
      <c r="F3759" s="101"/>
      <c r="L3759" s="99"/>
      <c r="P3759" s="99"/>
    </row>
    <row r="3760" spans="2:16">
      <c r="B3760" s="99"/>
      <c r="F3760" s="101"/>
      <c r="L3760" s="99"/>
      <c r="P3760" s="99"/>
    </row>
    <row r="3761" spans="2:16">
      <c r="B3761" s="99"/>
      <c r="F3761" s="101"/>
      <c r="L3761" s="99"/>
      <c r="P3761" s="99"/>
    </row>
    <row r="3762" spans="2:16">
      <c r="B3762" s="99"/>
      <c r="F3762" s="101"/>
      <c r="L3762" s="99"/>
      <c r="P3762" s="99"/>
    </row>
    <row r="3763" spans="2:16">
      <c r="B3763" s="99"/>
      <c r="F3763" s="101"/>
      <c r="L3763" s="99"/>
      <c r="P3763" s="99"/>
    </row>
    <row r="3764" spans="2:16">
      <c r="B3764" s="99"/>
      <c r="F3764" s="101"/>
      <c r="L3764" s="99"/>
      <c r="P3764" s="99"/>
    </row>
    <row r="3765" spans="2:16">
      <c r="B3765" s="99"/>
      <c r="F3765" s="101"/>
      <c r="L3765" s="99"/>
      <c r="P3765" s="99"/>
    </row>
    <row r="3766" spans="2:16">
      <c r="B3766" s="99"/>
      <c r="F3766" s="101"/>
      <c r="L3766" s="99"/>
      <c r="P3766" s="99"/>
    </row>
    <row r="3767" spans="2:16">
      <c r="B3767" s="99"/>
      <c r="F3767" s="101"/>
      <c r="L3767" s="99"/>
      <c r="P3767" s="99"/>
    </row>
    <row r="3768" spans="2:16">
      <c r="B3768" s="99"/>
      <c r="F3768" s="101"/>
      <c r="L3768" s="99"/>
      <c r="P3768" s="99"/>
    </row>
    <row r="3769" spans="2:16">
      <c r="B3769" s="99"/>
      <c r="F3769" s="101"/>
      <c r="L3769" s="99"/>
      <c r="P3769" s="99"/>
    </row>
    <row r="3770" spans="2:16">
      <c r="B3770" s="99"/>
      <c r="F3770" s="101"/>
      <c r="L3770" s="99"/>
      <c r="P3770" s="99"/>
    </row>
    <row r="3771" spans="2:16">
      <c r="B3771" s="99"/>
      <c r="F3771" s="101"/>
      <c r="L3771" s="99"/>
      <c r="P3771" s="99"/>
    </row>
    <row r="3772" spans="2:16">
      <c r="B3772" s="99"/>
      <c r="F3772" s="101"/>
      <c r="L3772" s="99"/>
      <c r="P3772" s="99"/>
    </row>
    <row r="3773" spans="2:16">
      <c r="B3773" s="99"/>
      <c r="F3773" s="101"/>
      <c r="L3773" s="99"/>
      <c r="P3773" s="99"/>
    </row>
    <row r="3774" spans="2:16">
      <c r="B3774" s="99"/>
      <c r="F3774" s="101"/>
      <c r="L3774" s="99"/>
      <c r="P3774" s="99"/>
    </row>
    <row r="3775" spans="2:16">
      <c r="B3775" s="99"/>
      <c r="F3775" s="101"/>
      <c r="L3775" s="99"/>
      <c r="P3775" s="99"/>
    </row>
    <row r="3776" spans="2:16">
      <c r="B3776" s="99"/>
      <c r="F3776" s="101"/>
      <c r="L3776" s="99"/>
      <c r="P3776" s="99"/>
    </row>
    <row r="3777" spans="2:16">
      <c r="B3777" s="99"/>
      <c r="F3777" s="101"/>
      <c r="L3777" s="99"/>
      <c r="P3777" s="99"/>
    </row>
    <row r="3778" spans="2:16">
      <c r="B3778" s="99"/>
      <c r="F3778" s="101"/>
      <c r="L3778" s="99"/>
      <c r="P3778" s="99"/>
    </row>
    <row r="3779" spans="2:16">
      <c r="B3779" s="99"/>
      <c r="F3779" s="101"/>
      <c r="L3779" s="99"/>
      <c r="P3779" s="99"/>
    </row>
    <row r="3780" spans="2:16">
      <c r="B3780" s="99"/>
      <c r="F3780" s="101"/>
      <c r="L3780" s="99"/>
      <c r="P3780" s="99"/>
    </row>
    <row r="3781" spans="2:16">
      <c r="B3781" s="99"/>
      <c r="F3781" s="101"/>
      <c r="L3781" s="99"/>
      <c r="P3781" s="99"/>
    </row>
    <row r="3782" spans="2:16">
      <c r="B3782" s="99"/>
      <c r="F3782" s="101"/>
      <c r="L3782" s="99"/>
      <c r="P3782" s="99"/>
    </row>
    <row r="3783" spans="2:16">
      <c r="B3783" s="99"/>
      <c r="F3783" s="101"/>
      <c r="L3783" s="99"/>
      <c r="P3783" s="99"/>
    </row>
    <row r="3784" spans="2:16">
      <c r="B3784" s="99"/>
      <c r="F3784" s="101"/>
      <c r="L3784" s="99"/>
      <c r="P3784" s="99"/>
    </row>
    <row r="3785" spans="2:16">
      <c r="B3785" s="99"/>
      <c r="F3785" s="101"/>
      <c r="L3785" s="99"/>
      <c r="P3785" s="99"/>
    </row>
    <row r="3786" spans="2:16">
      <c r="B3786" s="99"/>
      <c r="F3786" s="101"/>
      <c r="L3786" s="99"/>
      <c r="P3786" s="99"/>
    </row>
    <row r="3787" spans="2:16">
      <c r="B3787" s="99"/>
      <c r="F3787" s="101"/>
      <c r="L3787" s="99"/>
      <c r="P3787" s="99"/>
    </row>
    <row r="3788" spans="2:16">
      <c r="B3788" s="99"/>
      <c r="F3788" s="101"/>
      <c r="L3788" s="99"/>
      <c r="P3788" s="99"/>
    </row>
    <row r="3789" spans="2:16">
      <c r="B3789" s="99"/>
      <c r="F3789" s="101"/>
      <c r="L3789" s="99"/>
      <c r="P3789" s="99"/>
    </row>
    <row r="3790" spans="2:16">
      <c r="B3790" s="99"/>
      <c r="F3790" s="101"/>
      <c r="L3790" s="99"/>
      <c r="P3790" s="99"/>
    </row>
    <row r="3791" spans="2:16">
      <c r="B3791" s="99"/>
      <c r="F3791" s="101"/>
      <c r="L3791" s="99"/>
      <c r="P3791" s="99"/>
    </row>
    <row r="3792" spans="2:16">
      <c r="B3792" s="99"/>
      <c r="F3792" s="101"/>
      <c r="L3792" s="99"/>
      <c r="P3792" s="99"/>
    </row>
    <row r="3793" spans="2:16">
      <c r="B3793" s="99"/>
      <c r="F3793" s="101"/>
      <c r="L3793" s="99"/>
      <c r="P3793" s="99"/>
    </row>
    <row r="3794" spans="2:16">
      <c r="B3794" s="99"/>
      <c r="F3794" s="101"/>
      <c r="L3794" s="99"/>
      <c r="P3794" s="99"/>
    </row>
    <row r="3795" spans="2:16">
      <c r="B3795" s="99"/>
      <c r="F3795" s="101"/>
      <c r="L3795" s="99"/>
      <c r="P3795" s="99"/>
    </row>
    <row r="3796" spans="2:16">
      <c r="B3796" s="99"/>
      <c r="F3796" s="101"/>
      <c r="L3796" s="99"/>
      <c r="P3796" s="99"/>
    </row>
    <row r="3797" spans="2:16">
      <c r="B3797" s="99"/>
      <c r="F3797" s="101"/>
      <c r="L3797" s="99"/>
      <c r="P3797" s="99"/>
    </row>
    <row r="3798" spans="2:16">
      <c r="B3798" s="99"/>
      <c r="F3798" s="101"/>
      <c r="L3798" s="99"/>
      <c r="P3798" s="99"/>
    </row>
    <row r="3799" spans="2:16">
      <c r="B3799" s="99"/>
      <c r="F3799" s="101"/>
      <c r="L3799" s="99"/>
      <c r="P3799" s="99"/>
    </row>
    <row r="3800" spans="2:16">
      <c r="B3800" s="99"/>
      <c r="F3800" s="101"/>
      <c r="L3800" s="99"/>
      <c r="P3800" s="99"/>
    </row>
    <row r="3801" spans="2:16">
      <c r="B3801" s="99"/>
      <c r="F3801" s="101"/>
      <c r="L3801" s="99"/>
      <c r="P3801" s="99"/>
    </row>
    <row r="3802" spans="2:16">
      <c r="B3802" s="99"/>
      <c r="F3802" s="101"/>
      <c r="L3802" s="99"/>
      <c r="P3802" s="99"/>
    </row>
    <row r="3803" spans="2:16">
      <c r="B3803" s="99"/>
      <c r="F3803" s="101"/>
      <c r="L3803" s="99"/>
      <c r="P3803" s="99"/>
    </row>
    <row r="3804" spans="2:16">
      <c r="B3804" s="99"/>
      <c r="F3804" s="101"/>
      <c r="L3804" s="99"/>
      <c r="P3804" s="99"/>
    </row>
    <row r="3805" spans="2:16">
      <c r="B3805" s="99"/>
      <c r="F3805" s="101"/>
      <c r="L3805" s="99"/>
      <c r="P3805" s="99"/>
    </row>
    <row r="3806" spans="2:16">
      <c r="B3806" s="99"/>
      <c r="F3806" s="101"/>
      <c r="L3806" s="99"/>
      <c r="P3806" s="99"/>
    </row>
    <row r="3807" spans="2:16">
      <c r="B3807" s="99"/>
      <c r="F3807" s="101"/>
      <c r="L3807" s="99"/>
      <c r="P3807" s="99"/>
    </row>
    <row r="3808" spans="2:16">
      <c r="B3808" s="99"/>
      <c r="F3808" s="101"/>
      <c r="L3808" s="99"/>
      <c r="P3808" s="99"/>
    </row>
    <row r="3809" spans="2:16">
      <c r="B3809" s="99"/>
      <c r="F3809" s="101"/>
      <c r="L3809" s="99"/>
      <c r="P3809" s="99"/>
    </row>
    <row r="3810" spans="2:16">
      <c r="B3810" s="99"/>
      <c r="F3810" s="101"/>
      <c r="L3810" s="99"/>
      <c r="P3810" s="99"/>
    </row>
    <row r="3811" spans="2:16">
      <c r="B3811" s="99"/>
      <c r="F3811" s="101"/>
      <c r="L3811" s="99"/>
      <c r="P3811" s="99"/>
    </row>
    <row r="3812" spans="2:16">
      <c r="B3812" s="99"/>
      <c r="F3812" s="101"/>
      <c r="L3812" s="99"/>
      <c r="P3812" s="99"/>
    </row>
    <row r="3813" spans="2:16">
      <c r="B3813" s="99"/>
      <c r="F3813" s="101"/>
      <c r="L3813" s="99"/>
      <c r="P3813" s="99"/>
    </row>
    <row r="3814" spans="2:16">
      <c r="B3814" s="99"/>
      <c r="F3814" s="101"/>
      <c r="L3814" s="99"/>
      <c r="P3814" s="99"/>
    </row>
    <row r="3815" spans="2:16">
      <c r="B3815" s="99"/>
      <c r="F3815" s="101"/>
      <c r="L3815" s="99"/>
      <c r="P3815" s="99"/>
    </row>
    <row r="3816" spans="2:16">
      <c r="B3816" s="99"/>
      <c r="F3816" s="101"/>
      <c r="L3816" s="99"/>
      <c r="P3816" s="99"/>
    </row>
    <row r="3817" spans="2:16">
      <c r="B3817" s="99"/>
      <c r="F3817" s="101"/>
      <c r="L3817" s="99"/>
      <c r="P3817" s="99"/>
    </row>
    <row r="3818" spans="2:16">
      <c r="B3818" s="99"/>
      <c r="F3818" s="101"/>
      <c r="L3818" s="99"/>
      <c r="P3818" s="99"/>
    </row>
    <row r="3819" spans="2:16">
      <c r="B3819" s="99"/>
      <c r="F3819" s="101"/>
      <c r="L3819" s="99"/>
      <c r="P3819" s="99"/>
    </row>
    <row r="3820" spans="2:16">
      <c r="B3820" s="99"/>
      <c r="F3820" s="101"/>
      <c r="L3820" s="99"/>
      <c r="P3820" s="99"/>
    </row>
    <row r="3821" spans="2:16">
      <c r="B3821" s="99"/>
      <c r="F3821" s="101"/>
      <c r="L3821" s="99"/>
      <c r="P3821" s="99"/>
    </row>
    <row r="3822" spans="2:16">
      <c r="B3822" s="99"/>
      <c r="F3822" s="101"/>
      <c r="L3822" s="99"/>
      <c r="P3822" s="99"/>
    </row>
    <row r="3823" spans="2:16">
      <c r="B3823" s="99"/>
      <c r="F3823" s="101"/>
      <c r="L3823" s="99"/>
      <c r="P3823" s="99"/>
    </row>
    <row r="3824" spans="2:16">
      <c r="B3824" s="99"/>
      <c r="F3824" s="101"/>
      <c r="L3824" s="99"/>
      <c r="P3824" s="99"/>
    </row>
    <row r="3825" spans="2:16">
      <c r="B3825" s="99"/>
      <c r="F3825" s="101"/>
      <c r="L3825" s="99"/>
      <c r="P3825" s="99"/>
    </row>
    <row r="3826" spans="2:16">
      <c r="B3826" s="99"/>
      <c r="F3826" s="101"/>
      <c r="L3826" s="99"/>
      <c r="P3826" s="99"/>
    </row>
    <row r="3827" spans="2:16">
      <c r="B3827" s="99"/>
      <c r="F3827" s="101"/>
      <c r="L3827" s="99"/>
      <c r="P3827" s="99"/>
    </row>
    <row r="3828" spans="2:16">
      <c r="B3828" s="99"/>
      <c r="F3828" s="101"/>
      <c r="L3828" s="99"/>
      <c r="P3828" s="99"/>
    </row>
    <row r="3829" spans="2:16">
      <c r="B3829" s="99"/>
      <c r="F3829" s="101"/>
      <c r="L3829" s="99"/>
      <c r="P3829" s="99"/>
    </row>
    <row r="3830" spans="2:16">
      <c r="B3830" s="99"/>
      <c r="F3830" s="101"/>
      <c r="L3830" s="99"/>
      <c r="P3830" s="99"/>
    </row>
    <row r="3831" spans="2:16">
      <c r="B3831" s="99"/>
      <c r="F3831" s="101"/>
      <c r="L3831" s="99"/>
      <c r="P3831" s="99"/>
    </row>
    <row r="3832" spans="2:16">
      <c r="B3832" s="99"/>
      <c r="F3832" s="101"/>
      <c r="L3832" s="99"/>
      <c r="P3832" s="99"/>
    </row>
    <row r="3833" spans="2:16">
      <c r="B3833" s="99"/>
      <c r="F3833" s="101"/>
      <c r="L3833" s="99"/>
      <c r="P3833" s="99"/>
    </row>
    <row r="3834" spans="2:16">
      <c r="B3834" s="99"/>
      <c r="F3834" s="101"/>
      <c r="L3834" s="99"/>
      <c r="P3834" s="99"/>
    </row>
    <row r="3835" spans="2:16">
      <c r="B3835" s="99"/>
      <c r="F3835" s="101"/>
      <c r="L3835" s="99"/>
      <c r="P3835" s="99"/>
    </row>
    <row r="3836" spans="2:16">
      <c r="B3836" s="99"/>
      <c r="F3836" s="101"/>
      <c r="L3836" s="99"/>
      <c r="P3836" s="99"/>
    </row>
    <row r="3837" spans="2:16">
      <c r="B3837" s="99"/>
      <c r="F3837" s="101"/>
      <c r="L3837" s="99"/>
      <c r="P3837" s="99"/>
    </row>
    <row r="3838" spans="2:16">
      <c r="B3838" s="99"/>
      <c r="F3838" s="101"/>
      <c r="L3838" s="99"/>
      <c r="P3838" s="99"/>
    </row>
    <row r="3839" spans="2:16">
      <c r="B3839" s="99"/>
      <c r="F3839" s="101"/>
      <c r="L3839" s="99"/>
      <c r="P3839" s="99"/>
    </row>
    <row r="3840" spans="2:16">
      <c r="B3840" s="99"/>
      <c r="F3840" s="101"/>
      <c r="L3840" s="99"/>
      <c r="P3840" s="99"/>
    </row>
    <row r="3841" spans="2:16">
      <c r="B3841" s="99"/>
      <c r="F3841" s="101"/>
      <c r="L3841" s="99"/>
      <c r="P3841" s="99"/>
    </row>
    <row r="3842" spans="2:16">
      <c r="B3842" s="99"/>
      <c r="F3842" s="101"/>
      <c r="L3842" s="99"/>
      <c r="P3842" s="99"/>
    </row>
    <row r="3843" spans="2:16">
      <c r="B3843" s="99"/>
      <c r="F3843" s="101"/>
      <c r="L3843" s="99"/>
      <c r="P3843" s="99"/>
    </row>
    <row r="3844" spans="2:16">
      <c r="B3844" s="99"/>
      <c r="F3844" s="101"/>
      <c r="L3844" s="99"/>
      <c r="P3844" s="99"/>
    </row>
    <row r="3845" spans="2:16">
      <c r="B3845" s="99"/>
      <c r="F3845" s="101"/>
      <c r="L3845" s="99"/>
      <c r="P3845" s="99"/>
    </row>
    <row r="3846" spans="2:16">
      <c r="B3846" s="99"/>
      <c r="F3846" s="101"/>
      <c r="L3846" s="99"/>
      <c r="P3846" s="99"/>
    </row>
    <row r="3847" spans="2:16">
      <c r="B3847" s="99"/>
      <c r="F3847" s="101"/>
      <c r="L3847" s="99"/>
      <c r="P3847" s="99"/>
    </row>
    <row r="3848" spans="2:16">
      <c r="B3848" s="99"/>
      <c r="F3848" s="101"/>
      <c r="L3848" s="99"/>
      <c r="P3848" s="99"/>
    </row>
    <row r="3849" spans="2:16">
      <c r="B3849" s="99"/>
      <c r="F3849" s="101"/>
      <c r="L3849" s="99"/>
      <c r="P3849" s="99"/>
    </row>
    <row r="3850" spans="2:16">
      <c r="B3850" s="99"/>
      <c r="F3850" s="101"/>
      <c r="L3850" s="99"/>
      <c r="P3850" s="99"/>
    </row>
    <row r="3851" spans="2:16">
      <c r="B3851" s="99"/>
      <c r="F3851" s="101"/>
      <c r="L3851" s="99"/>
      <c r="P3851" s="99"/>
    </row>
    <row r="3852" spans="2:16">
      <c r="B3852" s="99"/>
      <c r="F3852" s="101"/>
      <c r="L3852" s="99"/>
      <c r="P3852" s="99"/>
    </row>
    <row r="3853" spans="2:16">
      <c r="B3853" s="99"/>
      <c r="F3853" s="101"/>
      <c r="L3853" s="99"/>
      <c r="P3853" s="99"/>
    </row>
    <row r="3854" spans="2:16">
      <c r="B3854" s="99"/>
      <c r="F3854" s="101"/>
      <c r="L3854" s="99"/>
      <c r="P3854" s="99"/>
    </row>
    <row r="3855" spans="2:16">
      <c r="B3855" s="99"/>
      <c r="F3855" s="101"/>
      <c r="L3855" s="99"/>
      <c r="P3855" s="99"/>
    </row>
    <row r="3856" spans="2:16">
      <c r="B3856" s="99"/>
      <c r="F3856" s="101"/>
      <c r="L3856" s="99"/>
      <c r="P3856" s="99"/>
    </row>
    <row r="3857" spans="2:16">
      <c r="B3857" s="99"/>
      <c r="F3857" s="101"/>
      <c r="L3857" s="99"/>
      <c r="P3857" s="99"/>
    </row>
    <row r="3858" spans="2:16">
      <c r="B3858" s="99"/>
      <c r="F3858" s="101"/>
      <c r="L3858" s="99"/>
      <c r="P3858" s="99"/>
    </row>
    <row r="3859" spans="2:16">
      <c r="B3859" s="99"/>
      <c r="F3859" s="101"/>
      <c r="L3859" s="99"/>
      <c r="P3859" s="99"/>
    </row>
    <row r="3860" spans="2:16">
      <c r="B3860" s="99"/>
      <c r="F3860" s="101"/>
      <c r="L3860" s="99"/>
      <c r="P3860" s="99"/>
    </row>
    <row r="3861" spans="2:16">
      <c r="B3861" s="99"/>
      <c r="F3861" s="101"/>
      <c r="L3861" s="99"/>
      <c r="P3861" s="99"/>
    </row>
    <row r="3862" spans="2:16">
      <c r="B3862" s="99"/>
      <c r="F3862" s="101"/>
      <c r="L3862" s="99"/>
      <c r="P3862" s="99"/>
    </row>
    <row r="3863" spans="2:16">
      <c r="B3863" s="99"/>
      <c r="F3863" s="101"/>
      <c r="L3863" s="99"/>
      <c r="P3863" s="99"/>
    </row>
    <row r="3864" spans="2:16">
      <c r="B3864" s="99"/>
      <c r="F3864" s="101"/>
      <c r="L3864" s="99"/>
      <c r="P3864" s="99"/>
    </row>
    <row r="3865" spans="2:16">
      <c r="B3865" s="99"/>
      <c r="F3865" s="101"/>
      <c r="L3865" s="99"/>
      <c r="P3865" s="99"/>
    </row>
    <row r="3866" spans="2:16">
      <c r="B3866" s="99"/>
      <c r="F3866" s="101"/>
      <c r="L3866" s="99"/>
      <c r="P3866" s="99"/>
    </row>
    <row r="3867" spans="2:16">
      <c r="B3867" s="99"/>
      <c r="F3867" s="101"/>
      <c r="L3867" s="99"/>
      <c r="P3867" s="99"/>
    </row>
    <row r="3868" spans="2:16">
      <c r="B3868" s="99"/>
      <c r="F3868" s="101"/>
      <c r="L3868" s="99"/>
      <c r="P3868" s="99"/>
    </row>
    <row r="3869" spans="2:16">
      <c r="B3869" s="99"/>
      <c r="F3869" s="101"/>
      <c r="L3869" s="99"/>
      <c r="P3869" s="99"/>
    </row>
    <row r="3870" spans="2:16">
      <c r="B3870" s="99"/>
      <c r="F3870" s="101"/>
      <c r="L3870" s="99"/>
      <c r="P3870" s="99"/>
    </row>
    <row r="3871" spans="2:16">
      <c r="B3871" s="99"/>
      <c r="F3871" s="101"/>
      <c r="L3871" s="99"/>
      <c r="P3871" s="99"/>
    </row>
    <row r="3872" spans="2:16">
      <c r="B3872" s="99"/>
      <c r="F3872" s="101"/>
      <c r="L3872" s="99"/>
      <c r="P3872" s="99"/>
    </row>
    <row r="3873" spans="2:16">
      <c r="B3873" s="99"/>
      <c r="F3873" s="101"/>
      <c r="L3873" s="99"/>
      <c r="P3873" s="99"/>
    </row>
    <row r="3874" spans="2:16">
      <c r="B3874" s="99"/>
      <c r="F3874" s="101"/>
      <c r="L3874" s="99"/>
      <c r="P3874" s="99"/>
    </row>
    <row r="3875" spans="2:16">
      <c r="B3875" s="99"/>
      <c r="F3875" s="101"/>
      <c r="L3875" s="99"/>
      <c r="P3875" s="99"/>
    </row>
    <row r="3876" spans="2:16">
      <c r="B3876" s="99"/>
      <c r="F3876" s="101"/>
      <c r="L3876" s="99"/>
      <c r="P3876" s="99"/>
    </row>
    <row r="3877" spans="2:16">
      <c r="B3877" s="99"/>
      <c r="F3877" s="101"/>
      <c r="L3877" s="99"/>
      <c r="P3877" s="99"/>
    </row>
    <row r="3878" spans="2:16">
      <c r="B3878" s="99"/>
      <c r="F3878" s="101"/>
      <c r="L3878" s="99"/>
      <c r="P3878" s="99"/>
    </row>
    <row r="3879" spans="2:16">
      <c r="B3879" s="99"/>
      <c r="F3879" s="101"/>
      <c r="L3879" s="99"/>
      <c r="P3879" s="99"/>
    </row>
    <row r="3880" spans="2:16">
      <c r="B3880" s="99"/>
      <c r="F3880" s="101"/>
      <c r="L3880" s="99"/>
      <c r="P3880" s="99"/>
    </row>
    <row r="3881" spans="2:16">
      <c r="B3881" s="99"/>
      <c r="F3881" s="101"/>
      <c r="L3881" s="99"/>
      <c r="P3881" s="99"/>
    </row>
    <row r="3882" spans="2:16">
      <c r="B3882" s="99"/>
      <c r="F3882" s="101"/>
      <c r="L3882" s="99"/>
      <c r="P3882" s="99"/>
    </row>
    <row r="3883" spans="2:16">
      <c r="B3883" s="99"/>
      <c r="F3883" s="101"/>
      <c r="L3883" s="99"/>
      <c r="P3883" s="99"/>
    </row>
    <row r="3884" spans="2:16">
      <c r="B3884" s="99"/>
      <c r="F3884" s="101"/>
      <c r="L3884" s="99"/>
      <c r="P3884" s="99"/>
    </row>
    <row r="3885" spans="2:16">
      <c r="B3885" s="99"/>
      <c r="F3885" s="101"/>
      <c r="L3885" s="99"/>
      <c r="P3885" s="99"/>
    </row>
    <row r="3886" spans="2:16">
      <c r="B3886" s="99"/>
      <c r="F3886" s="101"/>
      <c r="L3886" s="99"/>
      <c r="P3886" s="99"/>
    </row>
    <row r="3887" spans="2:16">
      <c r="B3887" s="99"/>
      <c r="F3887" s="101"/>
      <c r="L3887" s="99"/>
      <c r="P3887" s="99"/>
    </row>
    <row r="3888" spans="2:16">
      <c r="B3888" s="99"/>
      <c r="F3888" s="101"/>
      <c r="L3888" s="99"/>
      <c r="P3888" s="99"/>
    </row>
    <row r="3889" spans="2:16">
      <c r="B3889" s="99"/>
      <c r="F3889" s="101"/>
      <c r="L3889" s="99"/>
      <c r="P3889" s="99"/>
    </row>
    <row r="3890" spans="2:16">
      <c r="B3890" s="99"/>
      <c r="F3890" s="101"/>
      <c r="L3890" s="99"/>
      <c r="P3890" s="99"/>
    </row>
    <row r="3891" spans="2:16">
      <c r="B3891" s="99"/>
      <c r="F3891" s="101"/>
      <c r="L3891" s="99"/>
      <c r="P3891" s="99"/>
    </row>
    <row r="3892" spans="2:16">
      <c r="B3892" s="99"/>
      <c r="F3892" s="101"/>
      <c r="L3892" s="99"/>
      <c r="P3892" s="99"/>
    </row>
    <row r="3893" spans="2:16">
      <c r="B3893" s="99"/>
      <c r="F3893" s="101"/>
      <c r="L3893" s="99"/>
      <c r="P3893" s="99"/>
    </row>
    <row r="3894" spans="2:16">
      <c r="B3894" s="99"/>
      <c r="F3894" s="101"/>
      <c r="L3894" s="99"/>
      <c r="P3894" s="99"/>
    </row>
    <row r="3895" spans="2:16">
      <c r="B3895" s="99"/>
      <c r="F3895" s="101"/>
      <c r="L3895" s="99"/>
      <c r="P3895" s="99"/>
    </row>
    <row r="3896" spans="2:16">
      <c r="B3896" s="99"/>
      <c r="F3896" s="101"/>
      <c r="L3896" s="99"/>
      <c r="P3896" s="99"/>
    </row>
    <row r="3897" spans="2:16">
      <c r="B3897" s="99"/>
      <c r="F3897" s="101"/>
      <c r="L3897" s="99"/>
      <c r="P3897" s="99"/>
    </row>
    <row r="3898" spans="2:16">
      <c r="B3898" s="99"/>
      <c r="F3898" s="101"/>
      <c r="L3898" s="99"/>
      <c r="P3898" s="99"/>
    </row>
    <row r="3899" spans="2:16">
      <c r="B3899" s="99"/>
      <c r="F3899" s="101"/>
      <c r="L3899" s="99"/>
      <c r="P3899" s="99"/>
    </row>
    <row r="3900" spans="2:16">
      <c r="B3900" s="99"/>
      <c r="F3900" s="101"/>
      <c r="L3900" s="99"/>
      <c r="P3900" s="99"/>
    </row>
    <row r="3901" spans="2:16">
      <c r="B3901" s="99"/>
      <c r="F3901" s="101"/>
      <c r="L3901" s="99"/>
      <c r="P3901" s="99"/>
    </row>
    <row r="3902" spans="2:16">
      <c r="B3902" s="99"/>
      <c r="F3902" s="101"/>
      <c r="L3902" s="99"/>
      <c r="P3902" s="99"/>
    </row>
    <row r="3903" spans="2:16">
      <c r="B3903" s="99"/>
      <c r="F3903" s="101"/>
      <c r="L3903" s="99"/>
      <c r="P3903" s="99"/>
    </row>
    <row r="3904" spans="2:16">
      <c r="B3904" s="99"/>
      <c r="F3904" s="101"/>
      <c r="L3904" s="99"/>
      <c r="P3904" s="99"/>
    </row>
    <row r="3905" spans="2:16">
      <c r="B3905" s="99"/>
      <c r="F3905" s="101"/>
      <c r="L3905" s="99"/>
      <c r="P3905" s="99"/>
    </row>
    <row r="3906" spans="2:16">
      <c r="B3906" s="99"/>
      <c r="F3906" s="101"/>
      <c r="L3906" s="99"/>
      <c r="P3906" s="99"/>
    </row>
    <row r="3907" spans="2:16">
      <c r="B3907" s="99"/>
      <c r="F3907" s="101"/>
      <c r="L3907" s="99"/>
      <c r="P3907" s="99"/>
    </row>
    <row r="3908" spans="2:16">
      <c r="B3908" s="99"/>
      <c r="F3908" s="101"/>
      <c r="L3908" s="99"/>
      <c r="P3908" s="99"/>
    </row>
    <row r="3909" spans="2:16">
      <c r="B3909" s="99"/>
      <c r="F3909" s="101"/>
      <c r="L3909" s="99"/>
      <c r="P3909" s="99"/>
    </row>
    <row r="3910" spans="2:16">
      <c r="B3910" s="99"/>
      <c r="F3910" s="101"/>
      <c r="L3910" s="99"/>
      <c r="P3910" s="99"/>
    </row>
    <row r="3911" spans="2:16">
      <c r="B3911" s="99"/>
      <c r="F3911" s="101"/>
      <c r="L3911" s="99"/>
      <c r="P3911" s="99"/>
    </row>
    <row r="3912" spans="2:16">
      <c r="B3912" s="99"/>
      <c r="F3912" s="101"/>
      <c r="L3912" s="99"/>
      <c r="P3912" s="99"/>
    </row>
    <row r="3913" spans="2:16">
      <c r="B3913" s="99"/>
      <c r="F3913" s="101"/>
      <c r="L3913" s="99"/>
      <c r="P3913" s="99"/>
    </row>
    <row r="3914" spans="2:16">
      <c r="B3914" s="99"/>
      <c r="F3914" s="101"/>
      <c r="L3914" s="99"/>
      <c r="P3914" s="99"/>
    </row>
    <row r="3915" spans="2:16">
      <c r="B3915" s="99"/>
      <c r="F3915" s="101"/>
      <c r="L3915" s="99"/>
      <c r="P3915" s="99"/>
    </row>
    <row r="3916" spans="2:16">
      <c r="B3916" s="99"/>
      <c r="F3916" s="101"/>
      <c r="L3916" s="99"/>
      <c r="P3916" s="99"/>
    </row>
    <row r="3917" spans="2:16">
      <c r="B3917" s="99"/>
      <c r="F3917" s="101"/>
      <c r="L3917" s="99"/>
      <c r="P3917" s="99"/>
    </row>
    <row r="3918" spans="2:16">
      <c r="B3918" s="99"/>
      <c r="F3918" s="101"/>
      <c r="L3918" s="99"/>
      <c r="P3918" s="99"/>
    </row>
    <row r="3919" spans="2:16">
      <c r="B3919" s="99"/>
      <c r="F3919" s="101"/>
      <c r="L3919" s="99"/>
      <c r="P3919" s="99"/>
    </row>
    <row r="3920" spans="2:16">
      <c r="B3920" s="99"/>
      <c r="F3920" s="101"/>
      <c r="L3920" s="99"/>
      <c r="P3920" s="99"/>
    </row>
    <row r="3921" spans="2:16">
      <c r="B3921" s="99"/>
      <c r="F3921" s="101"/>
      <c r="L3921" s="99"/>
      <c r="P3921" s="99"/>
    </row>
    <row r="3922" spans="2:16">
      <c r="B3922" s="99"/>
      <c r="F3922" s="101"/>
      <c r="L3922" s="99"/>
      <c r="P3922" s="99"/>
    </row>
    <row r="3923" spans="2:16">
      <c r="B3923" s="99"/>
      <c r="F3923" s="101"/>
      <c r="L3923" s="99"/>
      <c r="P3923" s="99"/>
    </row>
    <row r="3924" spans="2:16">
      <c r="B3924" s="99"/>
      <c r="F3924" s="101"/>
      <c r="L3924" s="99"/>
      <c r="P3924" s="99"/>
    </row>
    <row r="3925" spans="2:16">
      <c r="B3925" s="99"/>
      <c r="F3925" s="101"/>
      <c r="L3925" s="99"/>
      <c r="P3925" s="99"/>
    </row>
    <row r="3926" spans="2:16">
      <c r="B3926" s="99"/>
      <c r="F3926" s="101"/>
      <c r="L3926" s="99"/>
      <c r="P3926" s="99"/>
    </row>
    <row r="3927" spans="2:16">
      <c r="B3927" s="99"/>
      <c r="F3927" s="101"/>
      <c r="L3927" s="99"/>
      <c r="P3927" s="99"/>
    </row>
    <row r="3928" spans="2:16">
      <c r="B3928" s="99"/>
      <c r="F3928" s="101"/>
      <c r="L3928" s="99"/>
      <c r="P3928" s="99"/>
    </row>
    <row r="3929" spans="2:16">
      <c r="B3929" s="99"/>
      <c r="F3929" s="101"/>
      <c r="L3929" s="99"/>
      <c r="P3929" s="99"/>
    </row>
    <row r="3930" spans="2:16">
      <c r="B3930" s="99"/>
      <c r="F3930" s="101"/>
      <c r="L3930" s="99"/>
      <c r="P3930" s="99"/>
    </row>
    <row r="3931" spans="2:16">
      <c r="B3931" s="99"/>
      <c r="F3931" s="101"/>
      <c r="L3931" s="99"/>
      <c r="P3931" s="99"/>
    </row>
    <row r="3932" spans="2:16">
      <c r="B3932" s="99"/>
      <c r="F3932" s="101"/>
      <c r="L3932" s="99"/>
      <c r="P3932" s="99"/>
    </row>
    <row r="3933" spans="2:16">
      <c r="B3933" s="99"/>
      <c r="F3933" s="101"/>
      <c r="L3933" s="99"/>
      <c r="P3933" s="99"/>
    </row>
    <row r="3934" spans="2:16">
      <c r="B3934" s="99"/>
      <c r="F3934" s="101"/>
      <c r="L3934" s="99"/>
      <c r="P3934" s="99"/>
    </row>
    <row r="3935" spans="2:16">
      <c r="B3935" s="99"/>
      <c r="F3935" s="101"/>
      <c r="L3935" s="99"/>
      <c r="P3935" s="99"/>
    </row>
    <row r="3936" spans="2:16">
      <c r="B3936" s="99"/>
      <c r="F3936" s="101"/>
      <c r="L3936" s="99"/>
      <c r="P3936" s="99"/>
    </row>
    <row r="3937" spans="2:16">
      <c r="B3937" s="99"/>
      <c r="F3937" s="101"/>
      <c r="L3937" s="99"/>
      <c r="P3937" s="99"/>
    </row>
    <row r="3938" spans="2:16">
      <c r="B3938" s="99"/>
      <c r="F3938" s="101"/>
      <c r="L3938" s="99"/>
      <c r="P3938" s="99"/>
    </row>
    <row r="3939" spans="2:16">
      <c r="B3939" s="99"/>
      <c r="F3939" s="101"/>
      <c r="L3939" s="99"/>
      <c r="P3939" s="99"/>
    </row>
    <row r="3940" spans="2:16">
      <c r="B3940" s="99"/>
      <c r="F3940" s="101"/>
      <c r="L3940" s="99"/>
      <c r="P3940" s="99"/>
    </row>
    <row r="3941" spans="2:16">
      <c r="B3941" s="99"/>
      <c r="F3941" s="101"/>
      <c r="L3941" s="99"/>
      <c r="P3941" s="99"/>
    </row>
    <row r="3942" spans="2:16">
      <c r="B3942" s="99"/>
      <c r="F3942" s="101"/>
      <c r="L3942" s="99"/>
      <c r="P3942" s="99"/>
    </row>
    <row r="3943" spans="2:16">
      <c r="B3943" s="99"/>
      <c r="F3943" s="101"/>
      <c r="L3943" s="99"/>
      <c r="P3943" s="99"/>
    </row>
    <row r="3944" spans="2:16">
      <c r="B3944" s="99"/>
      <c r="F3944" s="101"/>
      <c r="L3944" s="99"/>
      <c r="P3944" s="99"/>
    </row>
    <row r="3945" spans="2:16">
      <c r="B3945" s="99"/>
      <c r="F3945" s="101"/>
      <c r="L3945" s="99"/>
      <c r="P3945" s="99"/>
    </row>
    <row r="3946" spans="2:16">
      <c r="B3946" s="99"/>
      <c r="F3946" s="101"/>
      <c r="L3946" s="99"/>
      <c r="P3946" s="99"/>
    </row>
    <row r="3947" spans="2:16">
      <c r="B3947" s="99"/>
      <c r="F3947" s="101"/>
      <c r="L3947" s="99"/>
      <c r="P3947" s="99"/>
    </row>
    <row r="3948" spans="2:16">
      <c r="B3948" s="99"/>
      <c r="F3948" s="101"/>
      <c r="L3948" s="99"/>
      <c r="P3948" s="99"/>
    </row>
    <row r="3949" spans="2:16">
      <c r="B3949" s="99"/>
      <c r="F3949" s="101"/>
      <c r="L3949" s="99"/>
      <c r="P3949" s="99"/>
    </row>
    <row r="3950" spans="2:16">
      <c r="B3950" s="99"/>
      <c r="F3950" s="101"/>
      <c r="L3950" s="99"/>
      <c r="P3950" s="99"/>
    </row>
    <row r="3951" spans="2:16">
      <c r="B3951" s="99"/>
      <c r="F3951" s="101"/>
      <c r="L3951" s="99"/>
      <c r="P3951" s="99"/>
    </row>
    <row r="3952" spans="2:16">
      <c r="B3952" s="99"/>
      <c r="F3952" s="101"/>
      <c r="L3952" s="99"/>
      <c r="P3952" s="99"/>
    </row>
    <row r="3953" spans="2:16">
      <c r="B3953" s="99"/>
      <c r="F3953" s="101"/>
      <c r="L3953" s="99"/>
      <c r="P3953" s="99"/>
    </row>
    <row r="3954" spans="2:16">
      <c r="B3954" s="99"/>
      <c r="F3954" s="101"/>
      <c r="L3954" s="99"/>
      <c r="P3954" s="99"/>
    </row>
    <row r="3955" spans="2:16">
      <c r="B3955" s="99"/>
      <c r="F3955" s="101"/>
      <c r="L3955" s="99"/>
      <c r="P3955" s="99"/>
    </row>
    <row r="3956" spans="2:16">
      <c r="B3956" s="99"/>
      <c r="F3956" s="101"/>
      <c r="L3956" s="99"/>
      <c r="P3956" s="99"/>
    </row>
    <row r="3957" spans="2:16">
      <c r="B3957" s="99"/>
      <c r="F3957" s="101"/>
      <c r="L3957" s="99"/>
      <c r="P3957" s="99"/>
    </row>
    <row r="3958" spans="2:16">
      <c r="B3958" s="99"/>
      <c r="F3958" s="101"/>
      <c r="L3958" s="99"/>
      <c r="P3958" s="99"/>
    </row>
    <row r="3959" spans="2:16">
      <c r="B3959" s="99"/>
      <c r="F3959" s="101"/>
      <c r="L3959" s="99"/>
      <c r="P3959" s="99"/>
    </row>
    <row r="3960" spans="2:16">
      <c r="B3960" s="99"/>
      <c r="F3960" s="101"/>
      <c r="L3960" s="99"/>
      <c r="P3960" s="99"/>
    </row>
    <row r="3961" spans="2:16">
      <c r="B3961" s="99"/>
      <c r="F3961" s="101"/>
      <c r="L3961" s="99"/>
      <c r="P3961" s="99"/>
    </row>
    <row r="3962" spans="2:16">
      <c r="B3962" s="99"/>
      <c r="F3962" s="101"/>
      <c r="L3962" s="99"/>
      <c r="P3962" s="99"/>
    </row>
    <row r="3963" spans="2:16">
      <c r="B3963" s="99"/>
      <c r="F3963" s="101"/>
      <c r="L3963" s="99"/>
      <c r="P3963" s="99"/>
    </row>
    <row r="3964" spans="2:16">
      <c r="B3964" s="99"/>
      <c r="F3964" s="101"/>
      <c r="L3964" s="99"/>
      <c r="P3964" s="99"/>
    </row>
    <row r="3965" spans="2:16">
      <c r="B3965" s="99"/>
      <c r="F3965" s="101"/>
      <c r="L3965" s="99"/>
      <c r="P3965" s="99"/>
    </row>
    <row r="3966" spans="2:16">
      <c r="B3966" s="99"/>
      <c r="F3966" s="101"/>
      <c r="L3966" s="99"/>
      <c r="P3966" s="99"/>
    </row>
    <row r="3967" spans="2:16">
      <c r="B3967" s="99"/>
      <c r="F3967" s="101"/>
      <c r="L3967" s="99"/>
      <c r="P3967" s="99"/>
    </row>
    <row r="3968" spans="2:16">
      <c r="B3968" s="99"/>
      <c r="F3968" s="101"/>
      <c r="L3968" s="99"/>
      <c r="P3968" s="99"/>
    </row>
    <row r="3969" spans="2:16">
      <c r="B3969" s="99"/>
      <c r="F3969" s="101"/>
      <c r="L3969" s="99"/>
      <c r="P3969" s="99"/>
    </row>
    <row r="3970" spans="2:16">
      <c r="B3970" s="99"/>
      <c r="F3970" s="101"/>
      <c r="L3970" s="99"/>
      <c r="P3970" s="99"/>
    </row>
    <row r="3971" spans="2:16">
      <c r="B3971" s="99"/>
      <c r="F3971" s="101"/>
      <c r="L3971" s="99"/>
      <c r="P3971" s="99"/>
    </row>
    <row r="3972" spans="2:16">
      <c r="B3972" s="99"/>
      <c r="F3972" s="101"/>
      <c r="L3972" s="99"/>
      <c r="P3972" s="99"/>
    </row>
    <row r="3973" spans="2:16">
      <c r="B3973" s="99"/>
      <c r="F3973" s="101"/>
      <c r="L3973" s="99"/>
      <c r="P3973" s="99"/>
    </row>
    <row r="3974" spans="2:16">
      <c r="B3974" s="99"/>
      <c r="F3974" s="101"/>
      <c r="L3974" s="99"/>
      <c r="P3974" s="99"/>
    </row>
    <row r="3975" spans="2:16">
      <c r="B3975" s="99"/>
      <c r="F3975" s="101"/>
      <c r="L3975" s="99"/>
      <c r="P3975" s="99"/>
    </row>
    <row r="3976" spans="2:16">
      <c r="B3976" s="99"/>
      <c r="F3976" s="101"/>
      <c r="L3976" s="99"/>
      <c r="P3976" s="99"/>
    </row>
    <row r="3977" spans="2:16">
      <c r="B3977" s="99"/>
      <c r="F3977" s="101"/>
      <c r="L3977" s="99"/>
      <c r="P3977" s="99"/>
    </row>
    <row r="3978" spans="2:16">
      <c r="B3978" s="99"/>
      <c r="F3978" s="101"/>
      <c r="L3978" s="99"/>
      <c r="P3978" s="99"/>
    </row>
    <row r="3979" spans="2:16">
      <c r="B3979" s="99"/>
      <c r="F3979" s="101"/>
      <c r="L3979" s="99"/>
      <c r="P3979" s="99"/>
    </row>
    <row r="3980" spans="2:16">
      <c r="B3980" s="99"/>
      <c r="F3980" s="101"/>
      <c r="L3980" s="99"/>
      <c r="P3980" s="99"/>
    </row>
    <row r="3981" spans="2:16">
      <c r="B3981" s="99"/>
      <c r="F3981" s="101"/>
      <c r="L3981" s="99"/>
      <c r="P3981" s="99"/>
    </row>
    <row r="3982" spans="2:16">
      <c r="B3982" s="99"/>
      <c r="F3982" s="101"/>
      <c r="L3982" s="99"/>
      <c r="P3982" s="99"/>
    </row>
    <row r="3983" spans="2:16">
      <c r="B3983" s="99"/>
      <c r="F3983" s="101"/>
      <c r="L3983" s="99"/>
      <c r="P3983" s="99"/>
    </row>
    <row r="3984" spans="2:16">
      <c r="B3984" s="99"/>
      <c r="F3984" s="101"/>
      <c r="L3984" s="99"/>
      <c r="P3984" s="99"/>
    </row>
    <row r="3985" spans="2:16">
      <c r="B3985" s="99"/>
      <c r="F3985" s="101"/>
      <c r="L3985" s="99"/>
      <c r="P3985" s="99"/>
    </row>
    <row r="3986" spans="2:16">
      <c r="B3986" s="99"/>
      <c r="F3986" s="101"/>
      <c r="L3986" s="99"/>
      <c r="P3986" s="99"/>
    </row>
    <row r="3987" spans="2:16">
      <c r="B3987" s="99"/>
      <c r="F3987" s="101"/>
      <c r="L3987" s="99"/>
      <c r="P3987" s="99"/>
    </row>
    <row r="3988" spans="2:16">
      <c r="B3988" s="99"/>
      <c r="F3988" s="101"/>
      <c r="L3988" s="99"/>
      <c r="P3988" s="99"/>
    </row>
    <row r="3989" spans="2:16">
      <c r="B3989" s="99"/>
      <c r="F3989" s="101"/>
      <c r="L3989" s="99"/>
      <c r="P3989" s="99"/>
    </row>
    <row r="3990" spans="2:16">
      <c r="B3990" s="99"/>
      <c r="F3990" s="101"/>
      <c r="L3990" s="99"/>
      <c r="P3990" s="99"/>
    </row>
    <row r="3991" spans="2:16">
      <c r="B3991" s="99"/>
      <c r="F3991" s="101"/>
      <c r="L3991" s="99"/>
      <c r="P3991" s="99"/>
    </row>
    <row r="3992" spans="2:16">
      <c r="B3992" s="99"/>
      <c r="F3992" s="101"/>
      <c r="L3992" s="99"/>
      <c r="P3992" s="99"/>
    </row>
    <row r="3993" spans="2:16">
      <c r="B3993" s="99"/>
      <c r="F3993" s="101"/>
      <c r="L3993" s="99"/>
      <c r="P3993" s="99"/>
    </row>
    <row r="3994" spans="2:16">
      <c r="B3994" s="99"/>
      <c r="F3994" s="101"/>
      <c r="L3994" s="99"/>
      <c r="P3994" s="99"/>
    </row>
    <row r="3995" spans="2:16">
      <c r="B3995" s="99"/>
      <c r="F3995" s="101"/>
      <c r="L3995" s="99"/>
      <c r="P3995" s="99"/>
    </row>
    <row r="3996" spans="2:16">
      <c r="B3996" s="99"/>
      <c r="F3996" s="101"/>
      <c r="L3996" s="99"/>
      <c r="P3996" s="99"/>
    </row>
    <row r="3997" spans="2:16">
      <c r="B3997" s="99"/>
      <c r="F3997" s="101"/>
      <c r="L3997" s="99"/>
      <c r="P3997" s="99"/>
    </row>
    <row r="3998" spans="2:16">
      <c r="B3998" s="99"/>
      <c r="F3998" s="101"/>
      <c r="L3998" s="99"/>
      <c r="P3998" s="99"/>
    </row>
    <row r="3999" spans="2:16">
      <c r="B3999" s="99"/>
      <c r="F3999" s="101"/>
      <c r="L3999" s="99"/>
      <c r="P3999" s="99"/>
    </row>
    <row r="4000" spans="2:16">
      <c r="B4000" s="99"/>
      <c r="F4000" s="101"/>
      <c r="L4000" s="99"/>
      <c r="P4000" s="99"/>
    </row>
    <row r="4001" spans="2:16">
      <c r="B4001" s="99"/>
      <c r="F4001" s="101"/>
      <c r="L4001" s="99"/>
      <c r="P4001" s="99"/>
    </row>
    <row r="4002" spans="2:16">
      <c r="B4002" s="99"/>
      <c r="F4002" s="101"/>
      <c r="L4002" s="99"/>
      <c r="P4002" s="99"/>
    </row>
    <row r="4003" spans="2:16">
      <c r="B4003" s="99"/>
      <c r="F4003" s="101"/>
      <c r="L4003" s="99"/>
      <c r="P4003" s="99"/>
    </row>
    <row r="4004" spans="2:16">
      <c r="B4004" s="99"/>
      <c r="F4004" s="101"/>
      <c r="L4004" s="99"/>
      <c r="P4004" s="99"/>
    </row>
    <row r="4005" spans="2:16">
      <c r="B4005" s="99"/>
      <c r="F4005" s="101"/>
      <c r="L4005" s="99"/>
      <c r="P4005" s="99"/>
    </row>
    <row r="4006" spans="2:16">
      <c r="B4006" s="99"/>
      <c r="F4006" s="101"/>
      <c r="L4006" s="99"/>
      <c r="P4006" s="99"/>
    </row>
    <row r="4007" spans="2:16">
      <c r="B4007" s="99"/>
      <c r="F4007" s="101"/>
      <c r="L4007" s="99"/>
      <c r="P4007" s="99"/>
    </row>
    <row r="4008" spans="2:16">
      <c r="B4008" s="99"/>
      <c r="F4008" s="101"/>
      <c r="L4008" s="99"/>
      <c r="P4008" s="99"/>
    </row>
    <row r="4009" spans="2:16">
      <c r="B4009" s="99"/>
      <c r="F4009" s="101"/>
      <c r="L4009" s="99"/>
      <c r="P4009" s="99"/>
    </row>
    <row r="4010" spans="2:16">
      <c r="B4010" s="99"/>
      <c r="F4010" s="101"/>
      <c r="L4010" s="99"/>
      <c r="P4010" s="99"/>
    </row>
    <row r="4011" spans="2:16">
      <c r="B4011" s="99"/>
      <c r="F4011" s="101"/>
      <c r="L4011" s="99"/>
      <c r="P4011" s="99"/>
    </row>
    <row r="4012" spans="2:16">
      <c r="B4012" s="99"/>
      <c r="F4012" s="101"/>
      <c r="L4012" s="99"/>
      <c r="P4012" s="99"/>
    </row>
    <row r="4013" spans="2:16">
      <c r="B4013" s="99"/>
      <c r="F4013" s="101"/>
      <c r="L4013" s="99"/>
      <c r="P4013" s="99"/>
    </row>
    <row r="4014" spans="2:16">
      <c r="B4014" s="99"/>
      <c r="F4014" s="101"/>
      <c r="L4014" s="99"/>
      <c r="P4014" s="99"/>
    </row>
    <row r="4015" spans="2:16">
      <c r="B4015" s="99"/>
      <c r="F4015" s="101"/>
      <c r="L4015" s="99"/>
      <c r="P4015" s="99"/>
    </row>
    <row r="4016" spans="2:16">
      <c r="B4016" s="99"/>
      <c r="F4016" s="101"/>
      <c r="L4016" s="99"/>
      <c r="P4016" s="99"/>
    </row>
    <row r="4017" spans="2:16">
      <c r="B4017" s="99"/>
      <c r="F4017" s="101"/>
      <c r="L4017" s="99"/>
      <c r="P4017" s="99"/>
    </row>
    <row r="4018" spans="2:16">
      <c r="B4018" s="99"/>
      <c r="F4018" s="101"/>
      <c r="L4018" s="99"/>
      <c r="P4018" s="99"/>
    </row>
    <row r="4019" spans="2:16">
      <c r="B4019" s="99"/>
      <c r="F4019" s="101"/>
      <c r="L4019" s="99"/>
      <c r="P4019" s="99"/>
    </row>
    <row r="4020" spans="2:16">
      <c r="B4020" s="99"/>
      <c r="F4020" s="101"/>
      <c r="L4020" s="99"/>
      <c r="P4020" s="99"/>
    </row>
    <row r="4021" spans="2:16">
      <c r="B4021" s="99"/>
      <c r="F4021" s="101"/>
      <c r="L4021" s="99"/>
      <c r="P4021" s="99"/>
    </row>
    <row r="4022" spans="2:16">
      <c r="B4022" s="99"/>
      <c r="F4022" s="101"/>
      <c r="L4022" s="99"/>
      <c r="P4022" s="99"/>
    </row>
    <row r="4023" spans="2:16">
      <c r="B4023" s="99"/>
      <c r="F4023" s="101"/>
      <c r="L4023" s="99"/>
      <c r="P4023" s="99"/>
    </row>
    <row r="4024" spans="2:16">
      <c r="B4024" s="99"/>
      <c r="F4024" s="101"/>
      <c r="L4024" s="99"/>
      <c r="P4024" s="99"/>
    </row>
    <row r="4025" spans="2:16">
      <c r="B4025" s="99"/>
      <c r="F4025" s="101"/>
      <c r="L4025" s="99"/>
      <c r="P4025" s="99"/>
    </row>
    <row r="4026" spans="2:16">
      <c r="B4026" s="99"/>
      <c r="F4026" s="101"/>
      <c r="L4026" s="99"/>
      <c r="P4026" s="99"/>
    </row>
    <row r="4027" spans="2:16">
      <c r="B4027" s="99"/>
      <c r="F4027" s="101"/>
      <c r="L4027" s="99"/>
      <c r="P4027" s="99"/>
    </row>
    <row r="4028" spans="2:16">
      <c r="B4028" s="99"/>
      <c r="F4028" s="101"/>
      <c r="L4028" s="99"/>
      <c r="P4028" s="99"/>
    </row>
    <row r="4029" spans="2:16">
      <c r="B4029" s="99"/>
      <c r="F4029" s="101"/>
      <c r="L4029" s="99"/>
      <c r="P4029" s="99"/>
    </row>
    <row r="4030" spans="2:16">
      <c r="B4030" s="99"/>
      <c r="F4030" s="101"/>
      <c r="L4030" s="99"/>
      <c r="P4030" s="99"/>
    </row>
    <row r="4031" spans="2:16">
      <c r="B4031" s="99"/>
      <c r="F4031" s="101"/>
      <c r="L4031" s="99"/>
      <c r="P4031" s="99"/>
    </row>
    <row r="4032" spans="2:16">
      <c r="B4032" s="99"/>
      <c r="F4032" s="101"/>
      <c r="L4032" s="99"/>
      <c r="P4032" s="99"/>
    </row>
    <row r="4033" spans="2:16">
      <c r="B4033" s="99"/>
      <c r="F4033" s="101"/>
      <c r="L4033" s="99"/>
      <c r="P4033" s="99"/>
    </row>
    <row r="4034" spans="2:16">
      <c r="B4034" s="99"/>
      <c r="F4034" s="101"/>
      <c r="L4034" s="99"/>
      <c r="P4034" s="99"/>
    </row>
    <row r="4035" spans="2:16">
      <c r="B4035" s="99"/>
      <c r="F4035" s="101"/>
      <c r="L4035" s="99"/>
      <c r="P4035" s="99"/>
    </row>
    <row r="4036" spans="2:16">
      <c r="B4036" s="99"/>
      <c r="F4036" s="101"/>
      <c r="L4036" s="99"/>
      <c r="P4036" s="99"/>
    </row>
    <row r="4037" spans="2:16">
      <c r="B4037" s="99"/>
      <c r="F4037" s="101"/>
      <c r="L4037" s="99"/>
      <c r="P4037" s="99"/>
    </row>
    <row r="4038" spans="2:16">
      <c r="B4038" s="99"/>
      <c r="F4038" s="101"/>
      <c r="L4038" s="99"/>
      <c r="P4038" s="99"/>
    </row>
    <row r="4039" spans="2:16">
      <c r="B4039" s="99"/>
      <c r="F4039" s="101"/>
      <c r="L4039" s="99"/>
      <c r="P4039" s="99"/>
    </row>
    <row r="4040" spans="2:16">
      <c r="B4040" s="99"/>
      <c r="F4040" s="101"/>
      <c r="L4040" s="99"/>
      <c r="P4040" s="99"/>
    </row>
    <row r="4041" spans="2:16">
      <c r="B4041" s="99"/>
      <c r="F4041" s="101"/>
      <c r="L4041" s="99"/>
      <c r="P4041" s="99"/>
    </row>
    <row r="4042" spans="2:16">
      <c r="B4042" s="99"/>
      <c r="F4042" s="101"/>
      <c r="L4042" s="99"/>
      <c r="P4042" s="99"/>
    </row>
    <row r="4043" spans="2:16">
      <c r="B4043" s="99"/>
      <c r="F4043" s="101"/>
      <c r="L4043" s="99"/>
      <c r="P4043" s="99"/>
    </row>
    <row r="4044" spans="2:16">
      <c r="B4044" s="99"/>
      <c r="F4044" s="101"/>
      <c r="L4044" s="99"/>
      <c r="P4044" s="99"/>
    </row>
    <row r="4045" spans="2:16">
      <c r="B4045" s="99"/>
      <c r="F4045" s="101"/>
      <c r="L4045" s="99"/>
      <c r="P4045" s="99"/>
    </row>
    <row r="4046" spans="2:16">
      <c r="B4046" s="99"/>
      <c r="F4046" s="101"/>
      <c r="L4046" s="99"/>
      <c r="P4046" s="99"/>
    </row>
    <row r="4047" spans="2:16">
      <c r="B4047" s="99"/>
      <c r="F4047" s="101"/>
      <c r="L4047" s="99"/>
      <c r="P4047" s="99"/>
    </row>
    <row r="4048" spans="2:16">
      <c r="B4048" s="99"/>
      <c r="F4048" s="101"/>
      <c r="L4048" s="99"/>
      <c r="P4048" s="99"/>
    </row>
    <row r="4049" spans="2:16">
      <c r="B4049" s="99"/>
      <c r="F4049" s="101"/>
      <c r="L4049" s="99"/>
      <c r="P4049" s="99"/>
    </row>
    <row r="4050" spans="2:16">
      <c r="B4050" s="99"/>
      <c r="F4050" s="101"/>
      <c r="L4050" s="99"/>
      <c r="P4050" s="99"/>
    </row>
    <row r="4051" spans="2:16">
      <c r="B4051" s="99"/>
      <c r="F4051" s="101"/>
      <c r="L4051" s="99"/>
      <c r="P4051" s="99"/>
    </row>
    <row r="4052" spans="2:16">
      <c r="B4052" s="99"/>
      <c r="F4052" s="101"/>
      <c r="L4052" s="99"/>
      <c r="P4052" s="99"/>
    </row>
    <row r="4053" spans="2:16">
      <c r="B4053" s="99"/>
      <c r="F4053" s="101"/>
      <c r="L4053" s="99"/>
      <c r="P4053" s="99"/>
    </row>
    <row r="4054" spans="2:16">
      <c r="B4054" s="99"/>
      <c r="F4054" s="101"/>
      <c r="L4054" s="99"/>
      <c r="P4054" s="99"/>
    </row>
    <row r="4055" spans="2:16">
      <c r="B4055" s="99"/>
      <c r="F4055" s="101"/>
      <c r="L4055" s="99"/>
      <c r="P4055" s="99"/>
    </row>
    <row r="4056" spans="2:16">
      <c r="B4056" s="99"/>
      <c r="F4056" s="101"/>
      <c r="L4056" s="99"/>
      <c r="P4056" s="99"/>
    </row>
    <row r="4057" spans="2:16">
      <c r="B4057" s="99"/>
      <c r="F4057" s="101"/>
      <c r="L4057" s="99"/>
      <c r="P4057" s="99"/>
    </row>
    <row r="4058" spans="2:16">
      <c r="B4058" s="99"/>
      <c r="F4058" s="101"/>
      <c r="L4058" s="99"/>
      <c r="P4058" s="99"/>
    </row>
    <row r="4059" spans="2:16">
      <c r="B4059" s="99"/>
      <c r="F4059" s="101"/>
      <c r="L4059" s="99"/>
      <c r="P4059" s="99"/>
    </row>
    <row r="4060" spans="2:16">
      <c r="B4060" s="99"/>
      <c r="F4060" s="101"/>
      <c r="L4060" s="99"/>
      <c r="P4060" s="99"/>
    </row>
    <row r="4061" spans="2:16">
      <c r="B4061" s="99"/>
      <c r="F4061" s="101"/>
      <c r="L4061" s="99"/>
      <c r="P4061" s="99"/>
    </row>
    <row r="4062" spans="2:16">
      <c r="B4062" s="99"/>
      <c r="F4062" s="101"/>
      <c r="L4062" s="99"/>
      <c r="P4062" s="99"/>
    </row>
    <row r="4063" spans="2:16">
      <c r="B4063" s="99"/>
      <c r="F4063" s="101"/>
      <c r="L4063" s="99"/>
      <c r="P4063" s="99"/>
    </row>
    <row r="4064" spans="2:16">
      <c r="B4064" s="99"/>
      <c r="F4064" s="101"/>
      <c r="L4064" s="99"/>
      <c r="P4064" s="99"/>
    </row>
    <row r="4065" spans="2:16">
      <c r="B4065" s="99"/>
      <c r="F4065" s="101"/>
      <c r="L4065" s="99"/>
      <c r="P4065" s="99"/>
    </row>
    <row r="4066" spans="2:16">
      <c r="B4066" s="99"/>
      <c r="F4066" s="101"/>
      <c r="L4066" s="99"/>
      <c r="P4066" s="99"/>
    </row>
    <row r="4067" spans="2:16">
      <c r="B4067" s="99"/>
      <c r="F4067" s="101"/>
      <c r="L4067" s="99"/>
      <c r="P4067" s="99"/>
    </row>
    <row r="4068" spans="2:16">
      <c r="B4068" s="99"/>
      <c r="F4068" s="101"/>
      <c r="L4068" s="99"/>
      <c r="P4068" s="99"/>
    </row>
    <row r="4069" spans="2:16">
      <c r="B4069" s="99"/>
      <c r="F4069" s="101"/>
      <c r="L4069" s="99"/>
      <c r="P4069" s="99"/>
    </row>
    <row r="4070" spans="2:16">
      <c r="B4070" s="99"/>
      <c r="F4070" s="101"/>
      <c r="L4070" s="99"/>
      <c r="P4070" s="99"/>
    </row>
    <row r="4071" spans="2:16">
      <c r="B4071" s="99"/>
      <c r="F4071" s="101"/>
      <c r="L4071" s="99"/>
      <c r="P4071" s="99"/>
    </row>
    <row r="4072" spans="2:16">
      <c r="B4072" s="99"/>
      <c r="F4072" s="101"/>
      <c r="L4072" s="99"/>
      <c r="P4072" s="99"/>
    </row>
    <row r="4073" spans="2:16">
      <c r="B4073" s="99"/>
      <c r="F4073" s="101"/>
      <c r="L4073" s="99"/>
      <c r="P4073" s="99"/>
    </row>
    <row r="4074" spans="2:16">
      <c r="B4074" s="99"/>
      <c r="F4074" s="101"/>
      <c r="L4074" s="99"/>
      <c r="P4074" s="99"/>
    </row>
    <row r="4075" spans="2:16">
      <c r="B4075" s="99"/>
      <c r="F4075" s="101"/>
      <c r="L4075" s="99"/>
      <c r="P4075" s="99"/>
    </row>
    <row r="4076" spans="2:16">
      <c r="B4076" s="99"/>
      <c r="F4076" s="101"/>
      <c r="L4076" s="99"/>
      <c r="P4076" s="99"/>
    </row>
    <row r="4077" spans="2:16">
      <c r="B4077" s="99"/>
      <c r="F4077" s="101"/>
      <c r="L4077" s="99"/>
      <c r="P4077" s="99"/>
    </row>
    <row r="4078" spans="2:16">
      <c r="B4078" s="99"/>
      <c r="F4078" s="101"/>
      <c r="L4078" s="99"/>
      <c r="P4078" s="99"/>
    </row>
    <row r="4079" spans="2:16">
      <c r="B4079" s="99"/>
      <c r="F4079" s="101"/>
      <c r="L4079" s="99"/>
      <c r="P4079" s="99"/>
    </row>
    <row r="4080" spans="2:16">
      <c r="B4080" s="99"/>
      <c r="F4080" s="101"/>
      <c r="L4080" s="99"/>
      <c r="P4080" s="99"/>
    </row>
    <row r="4081" spans="2:16">
      <c r="B4081" s="99"/>
      <c r="F4081" s="101"/>
      <c r="L4081" s="99"/>
      <c r="P4081" s="99"/>
    </row>
    <row r="4082" spans="2:16">
      <c r="B4082" s="99"/>
      <c r="F4082" s="101"/>
      <c r="L4082" s="99"/>
      <c r="P4082" s="99"/>
    </row>
    <row r="4083" spans="2:16">
      <c r="B4083" s="99"/>
      <c r="F4083" s="101"/>
      <c r="L4083" s="99"/>
      <c r="P4083" s="99"/>
    </row>
    <row r="4084" spans="2:16">
      <c r="B4084" s="99"/>
      <c r="F4084" s="101"/>
      <c r="L4084" s="99"/>
      <c r="P4084" s="99"/>
    </row>
    <row r="4085" spans="2:16">
      <c r="B4085" s="99"/>
      <c r="F4085" s="101"/>
      <c r="L4085" s="99"/>
      <c r="P4085" s="99"/>
    </row>
    <row r="4086" spans="2:16">
      <c r="B4086" s="99"/>
      <c r="F4086" s="101"/>
      <c r="L4086" s="99"/>
      <c r="P4086" s="99"/>
    </row>
    <row r="4087" spans="2:16">
      <c r="B4087" s="99"/>
      <c r="F4087" s="101"/>
      <c r="L4087" s="99"/>
      <c r="P4087" s="99"/>
    </row>
    <row r="4088" spans="2:16">
      <c r="B4088" s="99"/>
      <c r="F4088" s="101"/>
      <c r="L4088" s="99"/>
      <c r="P4088" s="99"/>
    </row>
    <row r="4089" spans="2:16">
      <c r="B4089" s="99"/>
      <c r="F4089" s="101"/>
      <c r="L4089" s="99"/>
      <c r="P4089" s="99"/>
    </row>
    <row r="4090" spans="2:16">
      <c r="B4090" s="99"/>
      <c r="F4090" s="101"/>
      <c r="L4090" s="99"/>
      <c r="P4090" s="99"/>
    </row>
    <row r="4091" spans="2:16">
      <c r="B4091" s="99"/>
      <c r="F4091" s="101"/>
      <c r="L4091" s="99"/>
      <c r="P4091" s="99"/>
    </row>
    <row r="4092" spans="2:16">
      <c r="B4092" s="99"/>
      <c r="F4092" s="101"/>
      <c r="L4092" s="99"/>
      <c r="P4092" s="99"/>
    </row>
    <row r="4093" spans="2:16">
      <c r="B4093" s="99"/>
      <c r="F4093" s="101"/>
      <c r="L4093" s="99"/>
      <c r="P4093" s="99"/>
    </row>
    <row r="4094" spans="2:16">
      <c r="B4094" s="99"/>
      <c r="F4094" s="101"/>
      <c r="L4094" s="99"/>
      <c r="P4094" s="99"/>
    </row>
    <row r="4095" spans="2:16">
      <c r="B4095" s="99"/>
      <c r="F4095" s="101"/>
      <c r="L4095" s="99"/>
      <c r="P4095" s="99"/>
    </row>
    <row r="4096" spans="2:16">
      <c r="B4096" s="99"/>
      <c r="F4096" s="101"/>
      <c r="L4096" s="99"/>
      <c r="P4096" s="99"/>
    </row>
    <row r="4097" spans="2:16">
      <c r="B4097" s="99"/>
      <c r="F4097" s="101"/>
      <c r="L4097" s="99"/>
      <c r="P4097" s="99"/>
    </row>
    <row r="4098" spans="2:16">
      <c r="B4098" s="99"/>
      <c r="F4098" s="101"/>
      <c r="L4098" s="99"/>
      <c r="P4098" s="99"/>
    </row>
    <row r="4099" spans="2:16">
      <c r="B4099" s="99"/>
      <c r="F4099" s="101"/>
      <c r="L4099" s="99"/>
      <c r="P4099" s="99"/>
    </row>
    <row r="4100" spans="2:16">
      <c r="B4100" s="99"/>
      <c r="F4100" s="101"/>
      <c r="L4100" s="99"/>
      <c r="P4100" s="99"/>
    </row>
    <row r="4101" spans="2:16">
      <c r="B4101" s="99"/>
      <c r="F4101" s="101"/>
      <c r="L4101" s="99"/>
      <c r="P4101" s="99"/>
    </row>
    <row r="4102" spans="2:16">
      <c r="B4102" s="99"/>
      <c r="F4102" s="101"/>
      <c r="L4102" s="99"/>
      <c r="P4102" s="99"/>
    </row>
    <row r="4103" spans="2:16">
      <c r="B4103" s="99"/>
      <c r="F4103" s="101"/>
      <c r="L4103" s="99"/>
      <c r="P4103" s="99"/>
    </row>
    <row r="4104" spans="2:16">
      <c r="B4104" s="99"/>
      <c r="F4104" s="101"/>
      <c r="L4104" s="99"/>
      <c r="P4104" s="99"/>
    </row>
    <row r="4105" spans="2:16">
      <c r="B4105" s="99"/>
      <c r="F4105" s="101"/>
      <c r="L4105" s="99"/>
      <c r="P4105" s="99"/>
    </row>
    <row r="4106" spans="2:16">
      <c r="B4106" s="99"/>
      <c r="F4106" s="101"/>
      <c r="L4106" s="99"/>
      <c r="P4106" s="99"/>
    </row>
    <row r="4107" spans="2:16">
      <c r="B4107" s="99"/>
      <c r="F4107" s="101"/>
      <c r="L4107" s="99"/>
      <c r="P4107" s="99"/>
    </row>
    <row r="4108" spans="2:16">
      <c r="B4108" s="99"/>
      <c r="F4108" s="101"/>
      <c r="L4108" s="99"/>
      <c r="P4108" s="99"/>
    </row>
    <row r="4109" spans="2:16">
      <c r="B4109" s="99"/>
      <c r="F4109" s="101"/>
      <c r="L4109" s="99"/>
      <c r="P4109" s="99"/>
    </row>
    <row r="4110" spans="2:16">
      <c r="B4110" s="99"/>
      <c r="F4110" s="101"/>
      <c r="L4110" s="99"/>
      <c r="P4110" s="99"/>
    </row>
    <row r="4111" spans="2:16">
      <c r="B4111" s="99"/>
      <c r="F4111" s="101"/>
      <c r="L4111" s="99"/>
      <c r="P4111" s="99"/>
    </row>
    <row r="4112" spans="2:16">
      <c r="B4112" s="99"/>
      <c r="F4112" s="101"/>
      <c r="L4112" s="99"/>
      <c r="P4112" s="99"/>
    </row>
    <row r="4113" spans="2:16">
      <c r="B4113" s="99"/>
      <c r="F4113" s="101"/>
      <c r="L4113" s="99"/>
      <c r="P4113" s="99"/>
    </row>
    <row r="4114" spans="2:16">
      <c r="B4114" s="99"/>
      <c r="F4114" s="101"/>
      <c r="L4114" s="99"/>
      <c r="P4114" s="99"/>
    </row>
    <row r="4115" spans="2:16">
      <c r="B4115" s="99"/>
      <c r="F4115" s="101"/>
      <c r="L4115" s="99"/>
      <c r="P4115" s="99"/>
    </row>
    <row r="4116" spans="2:16">
      <c r="B4116" s="99"/>
      <c r="F4116" s="101"/>
      <c r="L4116" s="99"/>
      <c r="P4116" s="99"/>
    </row>
    <row r="4117" spans="2:16">
      <c r="B4117" s="99"/>
      <c r="F4117" s="101"/>
      <c r="L4117" s="99"/>
      <c r="P4117" s="99"/>
    </row>
    <row r="4118" spans="2:16">
      <c r="B4118" s="99"/>
      <c r="F4118" s="101"/>
      <c r="L4118" s="99"/>
      <c r="P4118" s="99"/>
    </row>
    <row r="4119" spans="2:16">
      <c r="B4119" s="99"/>
      <c r="F4119" s="101"/>
      <c r="L4119" s="99"/>
      <c r="P4119" s="99"/>
    </row>
    <row r="4120" spans="2:16">
      <c r="B4120" s="99"/>
      <c r="F4120" s="101"/>
      <c r="L4120" s="99"/>
      <c r="P4120" s="99"/>
    </row>
    <row r="4121" spans="2:16">
      <c r="B4121" s="99"/>
      <c r="F4121" s="101"/>
      <c r="L4121" s="99"/>
      <c r="P4121" s="99"/>
    </row>
    <row r="4122" spans="2:16">
      <c r="B4122" s="99"/>
      <c r="F4122" s="101"/>
      <c r="L4122" s="99"/>
      <c r="P4122" s="99"/>
    </row>
    <row r="4123" spans="2:16">
      <c r="B4123" s="99"/>
      <c r="F4123" s="101"/>
      <c r="L4123" s="99"/>
      <c r="P4123" s="99"/>
    </row>
    <row r="4124" spans="2:16">
      <c r="B4124" s="99"/>
      <c r="F4124" s="101"/>
      <c r="L4124" s="99"/>
      <c r="P4124" s="99"/>
    </row>
    <row r="4125" spans="2:16">
      <c r="B4125" s="99"/>
      <c r="F4125" s="101"/>
      <c r="L4125" s="99"/>
      <c r="P4125" s="99"/>
    </row>
    <row r="4126" spans="2:16">
      <c r="B4126" s="99"/>
      <c r="F4126" s="101"/>
      <c r="L4126" s="99"/>
      <c r="P4126" s="99"/>
    </row>
    <row r="4127" spans="2:16">
      <c r="B4127" s="99"/>
      <c r="F4127" s="101"/>
      <c r="L4127" s="99"/>
      <c r="P4127" s="99"/>
    </row>
    <row r="4128" spans="2:16">
      <c r="B4128" s="99"/>
      <c r="F4128" s="101"/>
      <c r="L4128" s="99"/>
      <c r="P4128" s="99"/>
    </row>
    <row r="4129" spans="2:16">
      <c r="B4129" s="99"/>
      <c r="F4129" s="101"/>
      <c r="L4129" s="99"/>
      <c r="P4129" s="99"/>
    </row>
    <row r="4130" spans="2:16">
      <c r="B4130" s="99"/>
      <c r="F4130" s="101"/>
      <c r="L4130" s="99"/>
      <c r="P4130" s="99"/>
    </row>
    <row r="4131" spans="2:16">
      <c r="B4131" s="99"/>
      <c r="F4131" s="101"/>
      <c r="L4131" s="99"/>
      <c r="P4131" s="99"/>
    </row>
    <row r="4132" spans="2:16">
      <c r="B4132" s="99"/>
      <c r="F4132" s="101"/>
      <c r="L4132" s="99"/>
      <c r="P4132" s="99"/>
    </row>
    <row r="4133" spans="2:16">
      <c r="B4133" s="99"/>
      <c r="F4133" s="101"/>
      <c r="L4133" s="99"/>
      <c r="P4133" s="99"/>
    </row>
    <row r="4134" spans="2:16">
      <c r="B4134" s="99"/>
      <c r="F4134" s="101"/>
      <c r="L4134" s="99"/>
      <c r="P4134" s="99"/>
    </row>
    <row r="4135" spans="2:16">
      <c r="B4135" s="99"/>
      <c r="F4135" s="101"/>
      <c r="L4135" s="99"/>
      <c r="P4135" s="99"/>
    </row>
    <row r="4136" spans="2:16">
      <c r="B4136" s="99"/>
      <c r="F4136" s="101"/>
      <c r="L4136" s="99"/>
      <c r="P4136" s="99"/>
    </row>
    <row r="4137" spans="2:16">
      <c r="B4137" s="99"/>
      <c r="F4137" s="101"/>
      <c r="L4137" s="99"/>
      <c r="P4137" s="99"/>
    </row>
    <row r="4138" spans="2:16">
      <c r="B4138" s="99"/>
      <c r="F4138" s="101"/>
      <c r="L4138" s="99"/>
      <c r="P4138" s="99"/>
    </row>
    <row r="4139" spans="2:16">
      <c r="B4139" s="99"/>
      <c r="F4139" s="101"/>
      <c r="L4139" s="99"/>
      <c r="P4139" s="99"/>
    </row>
    <row r="4140" spans="2:16">
      <c r="B4140" s="99"/>
      <c r="F4140" s="101"/>
      <c r="L4140" s="99"/>
      <c r="P4140" s="99"/>
    </row>
    <row r="4141" spans="2:16">
      <c r="B4141" s="99"/>
      <c r="F4141" s="101"/>
      <c r="L4141" s="99"/>
      <c r="P4141" s="99"/>
    </row>
    <row r="4142" spans="2:16">
      <c r="B4142" s="99"/>
      <c r="F4142" s="101"/>
      <c r="L4142" s="99"/>
      <c r="P4142" s="99"/>
    </row>
    <row r="4143" spans="2:16">
      <c r="B4143" s="99"/>
      <c r="F4143" s="101"/>
      <c r="L4143" s="99"/>
      <c r="P4143" s="99"/>
    </row>
    <row r="4144" spans="2:16">
      <c r="B4144" s="99"/>
      <c r="F4144" s="101"/>
      <c r="L4144" s="99"/>
      <c r="P4144" s="99"/>
    </row>
    <row r="4145" spans="2:16">
      <c r="B4145" s="99"/>
      <c r="F4145" s="101"/>
      <c r="L4145" s="99"/>
      <c r="P4145" s="99"/>
    </row>
    <row r="4146" spans="2:16">
      <c r="B4146" s="99"/>
      <c r="F4146" s="101"/>
      <c r="L4146" s="99"/>
      <c r="P4146" s="99"/>
    </row>
    <row r="4147" spans="2:16">
      <c r="B4147" s="99"/>
      <c r="F4147" s="101"/>
      <c r="L4147" s="99"/>
      <c r="P4147" s="99"/>
    </row>
    <row r="4148" spans="2:16">
      <c r="B4148" s="99"/>
      <c r="F4148" s="101"/>
      <c r="L4148" s="99"/>
      <c r="P4148" s="99"/>
    </row>
    <row r="4149" spans="2:16">
      <c r="B4149" s="99"/>
      <c r="F4149" s="101"/>
      <c r="L4149" s="99"/>
      <c r="P4149" s="99"/>
    </row>
    <row r="4150" spans="2:16">
      <c r="B4150" s="99"/>
      <c r="F4150" s="101"/>
      <c r="L4150" s="99"/>
      <c r="P4150" s="99"/>
    </row>
    <row r="4151" spans="2:16">
      <c r="B4151" s="99"/>
      <c r="F4151" s="101"/>
      <c r="L4151" s="99"/>
      <c r="P4151" s="99"/>
    </row>
    <row r="4152" spans="2:16">
      <c r="B4152" s="99"/>
      <c r="F4152" s="101"/>
      <c r="L4152" s="99"/>
      <c r="P4152" s="99"/>
    </row>
    <row r="4153" spans="2:16">
      <c r="B4153" s="99"/>
      <c r="F4153" s="101"/>
      <c r="L4153" s="99"/>
      <c r="P4153" s="99"/>
    </row>
    <row r="4154" spans="2:16">
      <c r="B4154" s="99"/>
      <c r="F4154" s="101"/>
      <c r="L4154" s="99"/>
      <c r="P4154" s="99"/>
    </row>
    <row r="4155" spans="2:16">
      <c r="B4155" s="99"/>
      <c r="F4155" s="101"/>
      <c r="L4155" s="99"/>
      <c r="P4155" s="99"/>
    </row>
    <row r="4156" spans="2:16">
      <c r="B4156" s="99"/>
      <c r="F4156" s="101"/>
      <c r="L4156" s="99"/>
      <c r="P4156" s="99"/>
    </row>
    <row r="4157" spans="2:16">
      <c r="B4157" s="99"/>
      <c r="F4157" s="101"/>
      <c r="L4157" s="99"/>
      <c r="P4157" s="99"/>
    </row>
    <row r="4158" spans="2:16">
      <c r="B4158" s="99"/>
      <c r="F4158" s="101"/>
      <c r="L4158" s="99"/>
      <c r="P4158" s="99"/>
    </row>
    <row r="4159" spans="2:16">
      <c r="B4159" s="99"/>
      <c r="F4159" s="101"/>
      <c r="L4159" s="99"/>
      <c r="P4159" s="99"/>
    </row>
    <row r="4160" spans="2:16">
      <c r="B4160" s="99"/>
      <c r="F4160" s="101"/>
      <c r="L4160" s="99"/>
      <c r="P4160" s="99"/>
    </row>
    <row r="4161" spans="2:16">
      <c r="B4161" s="99"/>
      <c r="F4161" s="101"/>
      <c r="L4161" s="99"/>
      <c r="P4161" s="99"/>
    </row>
    <row r="4162" spans="2:16">
      <c r="B4162" s="99"/>
      <c r="F4162" s="101"/>
      <c r="L4162" s="99"/>
      <c r="P4162" s="99"/>
    </row>
    <row r="4163" spans="2:16">
      <c r="B4163" s="99"/>
      <c r="F4163" s="101"/>
      <c r="L4163" s="99"/>
      <c r="P4163" s="99"/>
    </row>
    <row r="4164" spans="2:16">
      <c r="B4164" s="99"/>
      <c r="F4164" s="101"/>
      <c r="L4164" s="99"/>
      <c r="P4164" s="99"/>
    </row>
    <row r="4165" spans="2:16">
      <c r="B4165" s="99"/>
      <c r="F4165" s="101"/>
      <c r="L4165" s="99"/>
      <c r="P4165" s="99"/>
    </row>
    <row r="4166" spans="2:16">
      <c r="B4166" s="99"/>
      <c r="F4166" s="101"/>
      <c r="L4166" s="99"/>
      <c r="P4166" s="99"/>
    </row>
    <row r="4167" spans="2:16">
      <c r="B4167" s="99"/>
      <c r="F4167" s="101"/>
      <c r="L4167" s="99"/>
      <c r="P4167" s="99"/>
    </row>
    <row r="4168" spans="2:16">
      <c r="B4168" s="99"/>
      <c r="F4168" s="101"/>
      <c r="L4168" s="99"/>
      <c r="P4168" s="99"/>
    </row>
    <row r="4169" spans="2:16">
      <c r="B4169" s="99"/>
      <c r="F4169" s="101"/>
      <c r="L4169" s="99"/>
      <c r="P4169" s="99"/>
    </row>
    <row r="4170" spans="2:16">
      <c r="B4170" s="99"/>
      <c r="F4170" s="101"/>
      <c r="L4170" s="99"/>
      <c r="P4170" s="99"/>
    </row>
    <row r="4171" spans="2:16">
      <c r="B4171" s="99"/>
      <c r="F4171" s="101"/>
      <c r="L4171" s="99"/>
      <c r="P4171" s="99"/>
    </row>
    <row r="4172" spans="2:16">
      <c r="B4172" s="99"/>
      <c r="F4172" s="101"/>
      <c r="L4172" s="99"/>
      <c r="P4172" s="99"/>
    </row>
    <row r="4173" spans="2:16">
      <c r="B4173" s="99"/>
      <c r="F4173" s="101"/>
      <c r="L4173" s="99"/>
      <c r="P4173" s="99"/>
    </row>
    <row r="4174" spans="2:16">
      <c r="B4174" s="99"/>
      <c r="F4174" s="101"/>
      <c r="L4174" s="99"/>
      <c r="P4174" s="99"/>
    </row>
    <row r="4175" spans="2:16">
      <c r="B4175" s="99"/>
      <c r="F4175" s="101"/>
      <c r="L4175" s="99"/>
      <c r="P4175" s="99"/>
    </row>
    <row r="4176" spans="2:16">
      <c r="B4176" s="99"/>
      <c r="F4176" s="101"/>
      <c r="L4176" s="99"/>
      <c r="P4176" s="99"/>
    </row>
    <row r="4177" spans="2:16">
      <c r="B4177" s="99"/>
      <c r="F4177" s="101"/>
      <c r="L4177" s="99"/>
      <c r="P4177" s="99"/>
    </row>
    <row r="4178" spans="2:16">
      <c r="B4178" s="99"/>
      <c r="F4178" s="101"/>
      <c r="L4178" s="99"/>
      <c r="P4178" s="99"/>
    </row>
    <row r="4179" spans="2:16">
      <c r="B4179" s="99"/>
      <c r="F4179" s="101"/>
      <c r="L4179" s="99"/>
      <c r="P4179" s="99"/>
    </row>
    <row r="4180" spans="2:16">
      <c r="B4180" s="99"/>
      <c r="F4180" s="101"/>
      <c r="L4180" s="99"/>
      <c r="P4180" s="99"/>
    </row>
    <row r="4181" spans="2:16">
      <c r="B4181" s="99"/>
      <c r="F4181" s="101"/>
      <c r="L4181" s="99"/>
      <c r="P4181" s="99"/>
    </row>
    <row r="4182" spans="2:16">
      <c r="B4182" s="99"/>
      <c r="F4182" s="101"/>
      <c r="L4182" s="99"/>
      <c r="P4182" s="99"/>
    </row>
    <row r="4183" spans="2:16">
      <c r="B4183" s="99"/>
      <c r="F4183" s="101"/>
      <c r="L4183" s="99"/>
      <c r="P4183" s="99"/>
    </row>
    <row r="4184" spans="2:16">
      <c r="B4184" s="99"/>
      <c r="F4184" s="101"/>
      <c r="L4184" s="99"/>
      <c r="P4184" s="99"/>
    </row>
    <row r="4185" spans="2:16">
      <c r="B4185" s="99"/>
      <c r="F4185" s="101"/>
      <c r="L4185" s="99"/>
      <c r="P4185" s="99"/>
    </row>
    <row r="4186" spans="2:16">
      <c r="B4186" s="99"/>
      <c r="F4186" s="101"/>
      <c r="L4186" s="99"/>
      <c r="P4186" s="99"/>
    </row>
    <row r="4187" spans="2:16">
      <c r="B4187" s="99"/>
      <c r="F4187" s="101"/>
      <c r="L4187" s="99"/>
      <c r="P4187" s="99"/>
    </row>
    <row r="4188" spans="2:16">
      <c r="B4188" s="99"/>
      <c r="F4188" s="101"/>
      <c r="L4188" s="99"/>
      <c r="P4188" s="99"/>
    </row>
    <row r="4189" spans="2:16">
      <c r="B4189" s="99"/>
      <c r="F4189" s="101"/>
      <c r="L4189" s="99"/>
      <c r="P4189" s="99"/>
    </row>
    <row r="4190" spans="2:16">
      <c r="B4190" s="99"/>
      <c r="F4190" s="101"/>
      <c r="L4190" s="99"/>
      <c r="P4190" s="99"/>
    </row>
    <row r="4191" spans="2:16">
      <c r="B4191" s="99"/>
      <c r="F4191" s="101"/>
      <c r="L4191" s="99"/>
      <c r="P4191" s="99"/>
    </row>
    <row r="4192" spans="2:16">
      <c r="B4192" s="99"/>
      <c r="F4192" s="101"/>
      <c r="L4192" s="99"/>
      <c r="P4192" s="99"/>
    </row>
    <row r="4193" spans="2:16">
      <c r="B4193" s="99"/>
      <c r="F4193" s="101"/>
      <c r="L4193" s="99"/>
      <c r="P4193" s="99"/>
    </row>
    <row r="4194" spans="2:16">
      <c r="B4194" s="99"/>
      <c r="F4194" s="101"/>
      <c r="L4194" s="99"/>
      <c r="P4194" s="99"/>
    </row>
    <row r="4195" spans="2:16">
      <c r="B4195" s="99"/>
      <c r="F4195" s="101"/>
      <c r="L4195" s="99"/>
      <c r="P4195" s="99"/>
    </row>
    <row r="4196" spans="2:16">
      <c r="B4196" s="99"/>
      <c r="F4196" s="101"/>
      <c r="L4196" s="99"/>
      <c r="P4196" s="99"/>
    </row>
    <row r="4197" spans="2:16">
      <c r="B4197" s="99"/>
      <c r="F4197" s="101"/>
      <c r="L4197" s="99"/>
      <c r="P4197" s="99"/>
    </row>
    <row r="4198" spans="2:16">
      <c r="B4198" s="99"/>
      <c r="F4198" s="101"/>
      <c r="L4198" s="99"/>
      <c r="P4198" s="99"/>
    </row>
    <row r="4199" spans="2:16">
      <c r="B4199" s="99"/>
      <c r="F4199" s="101"/>
      <c r="L4199" s="99"/>
      <c r="P4199" s="99"/>
    </row>
    <row r="4200" spans="2:16">
      <c r="B4200" s="99"/>
      <c r="F4200" s="101"/>
      <c r="L4200" s="99"/>
      <c r="P4200" s="99"/>
    </row>
    <row r="4201" spans="2:16">
      <c r="B4201" s="99"/>
      <c r="F4201" s="101"/>
      <c r="L4201" s="99"/>
      <c r="P4201" s="99"/>
    </row>
    <row r="4202" spans="2:16">
      <c r="B4202" s="99"/>
      <c r="F4202" s="101"/>
      <c r="L4202" s="99"/>
      <c r="P4202" s="99"/>
    </row>
    <row r="4203" spans="2:16">
      <c r="B4203" s="99"/>
      <c r="F4203" s="101"/>
      <c r="L4203" s="99"/>
      <c r="P4203" s="99"/>
    </row>
    <row r="4204" spans="2:16">
      <c r="B4204" s="99"/>
      <c r="F4204" s="101"/>
      <c r="L4204" s="99"/>
      <c r="P4204" s="99"/>
    </row>
    <row r="4205" spans="2:16">
      <c r="B4205" s="99"/>
      <c r="F4205" s="101"/>
      <c r="L4205" s="99"/>
      <c r="P4205" s="99"/>
    </row>
    <row r="4206" spans="2:16">
      <c r="B4206" s="99"/>
      <c r="F4206" s="101"/>
      <c r="L4206" s="99"/>
      <c r="P4206" s="99"/>
    </row>
    <row r="4207" spans="2:16">
      <c r="B4207" s="99"/>
      <c r="F4207" s="101"/>
      <c r="L4207" s="99"/>
      <c r="P4207" s="99"/>
    </row>
    <row r="4208" spans="2:16">
      <c r="B4208" s="99"/>
      <c r="F4208" s="101"/>
      <c r="L4208" s="99"/>
      <c r="P4208" s="99"/>
    </row>
    <row r="4209" spans="2:16">
      <c r="B4209" s="99"/>
      <c r="F4209" s="101"/>
      <c r="L4209" s="99"/>
      <c r="P4209" s="99"/>
    </row>
    <row r="4210" spans="2:16">
      <c r="B4210" s="99"/>
      <c r="F4210" s="101"/>
      <c r="L4210" s="99"/>
      <c r="P4210" s="99"/>
    </row>
    <row r="4211" spans="2:16">
      <c r="B4211" s="99"/>
      <c r="F4211" s="101"/>
      <c r="L4211" s="99"/>
      <c r="P4211" s="99"/>
    </row>
    <row r="4212" spans="2:16">
      <c r="B4212" s="99"/>
      <c r="F4212" s="101"/>
      <c r="L4212" s="99"/>
      <c r="P4212" s="99"/>
    </row>
    <row r="4213" spans="2:16">
      <c r="B4213" s="99"/>
      <c r="F4213" s="101"/>
      <c r="L4213" s="99"/>
      <c r="P4213" s="99"/>
    </row>
    <row r="4214" spans="2:16">
      <c r="B4214" s="99"/>
      <c r="F4214" s="101"/>
      <c r="L4214" s="99"/>
      <c r="P4214" s="99"/>
    </row>
    <row r="4215" spans="2:16">
      <c r="B4215" s="99"/>
      <c r="F4215" s="101"/>
      <c r="L4215" s="99"/>
      <c r="P4215" s="99"/>
    </row>
    <row r="4216" spans="2:16">
      <c r="B4216" s="99"/>
      <c r="F4216" s="101"/>
      <c r="L4216" s="99"/>
      <c r="P4216" s="99"/>
    </row>
    <row r="4217" spans="2:16">
      <c r="B4217" s="99"/>
      <c r="F4217" s="101"/>
      <c r="L4217" s="99"/>
      <c r="P4217" s="99"/>
    </row>
    <row r="4218" spans="2:16">
      <c r="B4218" s="99"/>
      <c r="F4218" s="101"/>
      <c r="L4218" s="99"/>
      <c r="P4218" s="99"/>
    </row>
    <row r="4219" spans="2:16">
      <c r="B4219" s="99"/>
      <c r="F4219" s="101"/>
      <c r="L4219" s="99"/>
      <c r="P4219" s="99"/>
    </row>
    <row r="4220" spans="2:16">
      <c r="B4220" s="99"/>
      <c r="F4220" s="101"/>
      <c r="L4220" s="99"/>
      <c r="P4220" s="99"/>
    </row>
    <row r="4221" spans="2:16">
      <c r="B4221" s="99"/>
      <c r="F4221" s="101"/>
      <c r="L4221" s="99"/>
      <c r="P4221" s="99"/>
    </row>
    <row r="4222" spans="2:16">
      <c r="B4222" s="99"/>
      <c r="F4222" s="101"/>
      <c r="L4222" s="99"/>
      <c r="P4222" s="99"/>
    </row>
    <row r="4223" spans="2:16">
      <c r="B4223" s="99"/>
      <c r="F4223" s="101"/>
      <c r="L4223" s="99"/>
      <c r="P4223" s="99"/>
    </row>
    <row r="4224" spans="2:16">
      <c r="B4224" s="99"/>
      <c r="F4224" s="101"/>
      <c r="L4224" s="99"/>
      <c r="P4224" s="99"/>
    </row>
    <row r="4225" spans="2:16">
      <c r="B4225" s="99"/>
      <c r="F4225" s="101"/>
      <c r="L4225" s="99"/>
      <c r="P4225" s="99"/>
    </row>
    <row r="4226" spans="2:16">
      <c r="B4226" s="99"/>
      <c r="F4226" s="101"/>
      <c r="L4226" s="99"/>
      <c r="P4226" s="99"/>
    </row>
    <row r="4227" spans="2:16">
      <c r="B4227" s="99"/>
      <c r="F4227" s="101"/>
      <c r="L4227" s="99"/>
      <c r="P4227" s="99"/>
    </row>
    <row r="4228" spans="2:16">
      <c r="B4228" s="99"/>
      <c r="F4228" s="101"/>
      <c r="L4228" s="99"/>
      <c r="P4228" s="99"/>
    </row>
    <row r="4229" spans="2:16">
      <c r="B4229" s="99"/>
      <c r="F4229" s="101"/>
      <c r="L4229" s="99"/>
      <c r="P4229" s="99"/>
    </row>
    <row r="4230" spans="2:16">
      <c r="B4230" s="99"/>
      <c r="F4230" s="101"/>
      <c r="L4230" s="99"/>
      <c r="P4230" s="99"/>
    </row>
    <row r="4231" spans="2:16">
      <c r="B4231" s="99"/>
      <c r="F4231" s="101"/>
      <c r="L4231" s="99"/>
      <c r="P4231" s="99"/>
    </row>
    <row r="4232" spans="2:16">
      <c r="B4232" s="99"/>
      <c r="F4232" s="101"/>
      <c r="L4232" s="99"/>
      <c r="P4232" s="99"/>
    </row>
    <row r="4233" spans="2:16">
      <c r="B4233" s="99"/>
      <c r="F4233" s="101"/>
      <c r="L4233" s="99"/>
      <c r="P4233" s="99"/>
    </row>
    <row r="4234" spans="2:16">
      <c r="B4234" s="99"/>
      <c r="F4234" s="101"/>
      <c r="L4234" s="99"/>
      <c r="P4234" s="99"/>
    </row>
    <row r="4235" spans="2:16">
      <c r="B4235" s="99"/>
      <c r="F4235" s="101"/>
      <c r="L4235" s="99"/>
      <c r="P4235" s="99"/>
    </row>
    <row r="4236" spans="2:16">
      <c r="B4236" s="99"/>
      <c r="F4236" s="101"/>
      <c r="L4236" s="99"/>
      <c r="P4236" s="99"/>
    </row>
    <row r="4237" spans="2:16">
      <c r="B4237" s="99"/>
      <c r="F4237" s="101"/>
      <c r="L4237" s="99"/>
      <c r="P4237" s="99"/>
    </row>
    <row r="4238" spans="2:16">
      <c r="B4238" s="99"/>
      <c r="F4238" s="101"/>
      <c r="L4238" s="99"/>
      <c r="P4238" s="99"/>
    </row>
    <row r="4239" spans="2:16">
      <c r="B4239" s="99"/>
      <c r="F4239" s="101"/>
      <c r="L4239" s="99"/>
      <c r="P4239" s="99"/>
    </row>
    <row r="4240" spans="2:16">
      <c r="B4240" s="99"/>
      <c r="F4240" s="101"/>
      <c r="L4240" s="99"/>
      <c r="P4240" s="99"/>
    </row>
    <row r="4241" spans="2:16">
      <c r="B4241" s="99"/>
      <c r="F4241" s="101"/>
      <c r="L4241" s="99"/>
      <c r="P4241" s="99"/>
    </row>
    <row r="4242" spans="2:16">
      <c r="B4242" s="99"/>
      <c r="F4242" s="101"/>
      <c r="L4242" s="99"/>
      <c r="P4242" s="99"/>
    </row>
    <row r="4243" spans="2:16">
      <c r="B4243" s="99"/>
      <c r="F4243" s="101"/>
      <c r="L4243" s="99"/>
      <c r="P4243" s="99"/>
    </row>
    <row r="4244" spans="2:16">
      <c r="B4244" s="99"/>
      <c r="F4244" s="101"/>
      <c r="L4244" s="99"/>
      <c r="P4244" s="99"/>
    </row>
    <row r="4245" spans="2:16">
      <c r="B4245" s="99"/>
      <c r="F4245" s="101"/>
      <c r="L4245" s="99"/>
      <c r="P4245" s="99"/>
    </row>
    <row r="4246" spans="2:16">
      <c r="B4246" s="99"/>
      <c r="F4246" s="101"/>
      <c r="L4246" s="99"/>
      <c r="P4246" s="99"/>
    </row>
    <row r="4247" spans="2:16">
      <c r="B4247" s="99"/>
      <c r="F4247" s="101"/>
      <c r="L4247" s="99"/>
      <c r="P4247" s="99"/>
    </row>
    <row r="4248" spans="2:16">
      <c r="B4248" s="99"/>
      <c r="F4248" s="101"/>
      <c r="L4248" s="99"/>
      <c r="P4248" s="99"/>
    </row>
    <row r="4249" spans="2:16">
      <c r="B4249" s="99"/>
      <c r="F4249" s="101"/>
      <c r="L4249" s="99"/>
      <c r="P4249" s="99"/>
    </row>
    <row r="4250" spans="2:16">
      <c r="B4250" s="99"/>
      <c r="F4250" s="101"/>
      <c r="L4250" s="99"/>
      <c r="P4250" s="99"/>
    </row>
    <row r="4251" spans="2:16">
      <c r="B4251" s="99"/>
      <c r="F4251" s="101"/>
      <c r="L4251" s="99"/>
      <c r="P4251" s="99"/>
    </row>
    <row r="4252" spans="2:16">
      <c r="B4252" s="99"/>
      <c r="F4252" s="101"/>
      <c r="L4252" s="99"/>
      <c r="P4252" s="99"/>
    </row>
    <row r="4253" spans="2:16">
      <c r="B4253" s="99"/>
      <c r="F4253" s="101"/>
      <c r="L4253" s="99"/>
      <c r="P4253" s="99"/>
    </row>
    <row r="4254" spans="2:16">
      <c r="B4254" s="99"/>
      <c r="F4254" s="101"/>
      <c r="L4254" s="99"/>
      <c r="P4254" s="99"/>
    </row>
    <row r="4255" spans="2:16">
      <c r="B4255" s="99"/>
      <c r="F4255" s="101"/>
      <c r="L4255" s="99"/>
      <c r="P4255" s="99"/>
    </row>
    <row r="4256" spans="2:16">
      <c r="B4256" s="99"/>
      <c r="F4256" s="101"/>
      <c r="L4256" s="99"/>
      <c r="P4256" s="99"/>
    </row>
    <row r="4257" spans="2:16">
      <c r="B4257" s="99"/>
      <c r="F4257" s="101"/>
      <c r="L4257" s="99"/>
      <c r="P4257" s="99"/>
    </row>
    <row r="4258" spans="2:16">
      <c r="B4258" s="99"/>
      <c r="F4258" s="101"/>
      <c r="L4258" s="99"/>
      <c r="P4258" s="99"/>
    </row>
    <row r="4259" spans="2:16">
      <c r="B4259" s="99"/>
      <c r="F4259" s="101"/>
      <c r="L4259" s="99"/>
      <c r="P4259" s="99"/>
    </row>
    <row r="4260" spans="2:16">
      <c r="B4260" s="99"/>
      <c r="F4260" s="101"/>
      <c r="L4260" s="99"/>
      <c r="P4260" s="99"/>
    </row>
    <row r="4261" spans="2:16">
      <c r="B4261" s="99"/>
      <c r="F4261" s="101"/>
      <c r="L4261" s="99"/>
      <c r="P4261" s="99"/>
    </row>
    <row r="4262" spans="2:16">
      <c r="B4262" s="99"/>
      <c r="F4262" s="101"/>
      <c r="L4262" s="99"/>
      <c r="P4262" s="99"/>
    </row>
    <row r="4263" spans="2:16">
      <c r="B4263" s="99"/>
      <c r="F4263" s="101"/>
      <c r="L4263" s="99"/>
      <c r="P4263" s="99"/>
    </row>
    <row r="4264" spans="2:16">
      <c r="B4264" s="99"/>
      <c r="F4264" s="101"/>
      <c r="L4264" s="99"/>
      <c r="P4264" s="99"/>
    </row>
    <row r="4265" spans="2:16">
      <c r="B4265" s="99"/>
      <c r="F4265" s="101"/>
      <c r="L4265" s="99"/>
      <c r="P4265" s="99"/>
    </row>
    <row r="4266" spans="2:16">
      <c r="B4266" s="99"/>
      <c r="F4266" s="101"/>
      <c r="L4266" s="99"/>
      <c r="P4266" s="99"/>
    </row>
    <row r="4267" spans="2:16">
      <c r="B4267" s="99"/>
      <c r="F4267" s="101"/>
      <c r="L4267" s="99"/>
      <c r="P4267" s="99"/>
    </row>
    <row r="4268" spans="2:16">
      <c r="B4268" s="99"/>
      <c r="F4268" s="101"/>
      <c r="L4268" s="99"/>
      <c r="P4268" s="99"/>
    </row>
    <row r="4269" spans="2:16">
      <c r="B4269" s="99"/>
      <c r="F4269" s="101"/>
      <c r="L4269" s="99"/>
      <c r="P4269" s="99"/>
    </row>
    <row r="4270" spans="2:16">
      <c r="B4270" s="99"/>
      <c r="F4270" s="101"/>
      <c r="L4270" s="99"/>
      <c r="P4270" s="99"/>
    </row>
    <row r="4271" spans="2:16">
      <c r="B4271" s="99"/>
      <c r="F4271" s="101"/>
      <c r="L4271" s="99"/>
      <c r="P4271" s="99"/>
    </row>
    <row r="4272" spans="2:16">
      <c r="B4272" s="99"/>
      <c r="F4272" s="101"/>
      <c r="L4272" s="99"/>
      <c r="P4272" s="99"/>
    </row>
    <row r="4273" spans="2:16">
      <c r="B4273" s="99"/>
      <c r="F4273" s="101"/>
      <c r="L4273" s="99"/>
      <c r="P4273" s="99"/>
    </row>
    <row r="4274" spans="2:16">
      <c r="B4274" s="99"/>
      <c r="F4274" s="101"/>
      <c r="L4274" s="99"/>
      <c r="P4274" s="99"/>
    </row>
    <row r="4275" spans="2:16">
      <c r="B4275" s="99"/>
      <c r="F4275" s="101"/>
      <c r="L4275" s="99"/>
      <c r="P4275" s="99"/>
    </row>
    <row r="4276" spans="2:16">
      <c r="B4276" s="99"/>
      <c r="F4276" s="101"/>
      <c r="L4276" s="99"/>
      <c r="P4276" s="99"/>
    </row>
    <row r="4277" spans="2:16">
      <c r="B4277" s="99"/>
      <c r="F4277" s="101"/>
      <c r="L4277" s="99"/>
      <c r="P4277" s="99"/>
    </row>
    <row r="4278" spans="2:16">
      <c r="B4278" s="99"/>
      <c r="F4278" s="101"/>
      <c r="L4278" s="99"/>
      <c r="P4278" s="99"/>
    </row>
    <row r="4279" spans="2:16">
      <c r="B4279" s="99"/>
      <c r="F4279" s="101"/>
      <c r="L4279" s="99"/>
      <c r="P4279" s="99"/>
    </row>
    <row r="4280" spans="2:16">
      <c r="B4280" s="99"/>
      <c r="F4280" s="101"/>
      <c r="L4280" s="99"/>
      <c r="P4280" s="99"/>
    </row>
    <row r="4281" spans="2:16">
      <c r="B4281" s="99"/>
      <c r="F4281" s="101"/>
      <c r="L4281" s="99"/>
      <c r="P4281" s="99"/>
    </row>
    <row r="4282" spans="2:16">
      <c r="B4282" s="99"/>
      <c r="F4282" s="101"/>
      <c r="L4282" s="99"/>
      <c r="P4282" s="99"/>
    </row>
    <row r="4283" spans="2:16">
      <c r="B4283" s="99"/>
      <c r="F4283" s="101"/>
      <c r="L4283" s="99"/>
      <c r="P4283" s="99"/>
    </row>
    <row r="4284" spans="2:16">
      <c r="B4284" s="99"/>
      <c r="F4284" s="101"/>
      <c r="L4284" s="99"/>
      <c r="P4284" s="99"/>
    </row>
    <row r="4285" spans="2:16">
      <c r="B4285" s="99"/>
      <c r="F4285" s="101"/>
      <c r="L4285" s="99"/>
      <c r="P4285" s="99"/>
    </row>
    <row r="4286" spans="2:16">
      <c r="B4286" s="99"/>
      <c r="F4286" s="101"/>
      <c r="L4286" s="99"/>
      <c r="P4286" s="99"/>
    </row>
    <row r="4287" spans="2:16">
      <c r="B4287" s="99"/>
      <c r="F4287" s="101"/>
      <c r="L4287" s="99"/>
      <c r="P4287" s="99"/>
    </row>
    <row r="4288" spans="2:16">
      <c r="B4288" s="99"/>
      <c r="F4288" s="101"/>
      <c r="L4288" s="99"/>
      <c r="P4288" s="99"/>
    </row>
    <row r="4289" spans="2:16">
      <c r="B4289" s="99"/>
      <c r="F4289" s="101"/>
      <c r="L4289" s="99"/>
      <c r="P4289" s="99"/>
    </row>
    <row r="4290" spans="2:16">
      <c r="B4290" s="99"/>
      <c r="F4290" s="101"/>
      <c r="L4290" s="99"/>
      <c r="P4290" s="99"/>
    </row>
    <row r="4291" spans="2:16">
      <c r="B4291" s="99"/>
      <c r="F4291" s="101"/>
      <c r="L4291" s="99"/>
      <c r="P4291" s="99"/>
    </row>
    <row r="4292" spans="2:16">
      <c r="B4292" s="99"/>
      <c r="F4292" s="101"/>
      <c r="L4292" s="99"/>
      <c r="P4292" s="99"/>
    </row>
    <row r="4293" spans="2:16">
      <c r="B4293" s="99"/>
      <c r="F4293" s="101"/>
      <c r="L4293" s="99"/>
      <c r="P4293" s="99"/>
    </row>
    <row r="4294" spans="2:16">
      <c r="B4294" s="99"/>
      <c r="F4294" s="101"/>
      <c r="L4294" s="99"/>
      <c r="P4294" s="99"/>
    </row>
    <row r="4295" spans="2:16">
      <c r="B4295" s="99"/>
      <c r="F4295" s="101"/>
      <c r="L4295" s="99"/>
      <c r="P4295" s="99"/>
    </row>
    <row r="4296" spans="2:16">
      <c r="B4296" s="99"/>
      <c r="F4296" s="101"/>
      <c r="L4296" s="99"/>
      <c r="P4296" s="99"/>
    </row>
    <row r="4297" spans="2:16">
      <c r="B4297" s="99"/>
      <c r="F4297" s="101"/>
      <c r="L4297" s="99"/>
      <c r="P4297" s="99"/>
    </row>
    <row r="4298" spans="2:16">
      <c r="B4298" s="99"/>
      <c r="F4298" s="101"/>
      <c r="L4298" s="99"/>
      <c r="P4298" s="99"/>
    </row>
    <row r="4299" spans="2:16">
      <c r="B4299" s="99"/>
      <c r="F4299" s="101"/>
      <c r="L4299" s="99"/>
      <c r="P4299" s="99"/>
    </row>
    <row r="4300" spans="2:16">
      <c r="B4300" s="99"/>
      <c r="F4300" s="101"/>
      <c r="L4300" s="99"/>
      <c r="P4300" s="99"/>
    </row>
    <row r="4301" spans="2:16">
      <c r="B4301" s="99"/>
      <c r="F4301" s="101"/>
      <c r="L4301" s="99"/>
      <c r="P4301" s="99"/>
    </row>
    <row r="4302" spans="2:16">
      <c r="B4302" s="99"/>
      <c r="F4302" s="101"/>
      <c r="L4302" s="99"/>
      <c r="P4302" s="99"/>
    </row>
    <row r="4303" spans="2:16">
      <c r="B4303" s="99"/>
      <c r="F4303" s="101"/>
      <c r="L4303" s="99"/>
      <c r="P4303" s="99"/>
    </row>
    <row r="4304" spans="2:16">
      <c r="B4304" s="99"/>
      <c r="F4304" s="101"/>
      <c r="L4304" s="99"/>
      <c r="P4304" s="99"/>
    </row>
    <row r="4305" spans="2:16">
      <c r="B4305" s="99"/>
      <c r="F4305" s="101"/>
      <c r="L4305" s="99"/>
      <c r="P4305" s="99"/>
    </row>
    <row r="4306" spans="2:16">
      <c r="B4306" s="99"/>
      <c r="F4306" s="101"/>
      <c r="L4306" s="99"/>
      <c r="P4306" s="99"/>
    </row>
    <row r="4307" spans="2:16">
      <c r="B4307" s="99"/>
      <c r="F4307" s="101"/>
      <c r="L4307" s="99"/>
      <c r="P4307" s="99"/>
    </row>
    <row r="4308" spans="2:16">
      <c r="B4308" s="99"/>
      <c r="F4308" s="101"/>
      <c r="L4308" s="99"/>
      <c r="P4308" s="99"/>
    </row>
    <row r="4309" spans="2:16">
      <c r="B4309" s="99"/>
      <c r="F4309" s="101"/>
      <c r="L4309" s="99"/>
      <c r="P4309" s="99"/>
    </row>
    <row r="4310" spans="2:16">
      <c r="B4310" s="99"/>
      <c r="F4310" s="101"/>
      <c r="L4310" s="99"/>
      <c r="P4310" s="99"/>
    </row>
    <row r="4311" spans="2:16">
      <c r="B4311" s="99"/>
      <c r="F4311" s="101"/>
      <c r="L4311" s="99"/>
      <c r="P4311" s="99"/>
    </row>
    <row r="4312" spans="2:16">
      <c r="B4312" s="99"/>
      <c r="F4312" s="101"/>
      <c r="L4312" s="99"/>
      <c r="P4312" s="99"/>
    </row>
    <row r="4313" spans="2:16">
      <c r="B4313" s="99"/>
      <c r="F4313" s="101"/>
      <c r="L4313" s="99"/>
      <c r="P4313" s="99"/>
    </row>
    <row r="4314" spans="2:16">
      <c r="B4314" s="99"/>
      <c r="F4314" s="101"/>
      <c r="L4314" s="99"/>
      <c r="P4314" s="99"/>
    </row>
    <row r="4315" spans="2:16">
      <c r="B4315" s="99"/>
      <c r="F4315" s="101"/>
      <c r="L4315" s="99"/>
      <c r="P4315" s="99"/>
    </row>
    <row r="4316" spans="2:16">
      <c r="B4316" s="99"/>
      <c r="F4316" s="101"/>
      <c r="L4316" s="99"/>
      <c r="P4316" s="99"/>
    </row>
    <row r="4317" spans="2:16">
      <c r="B4317" s="99"/>
      <c r="F4317" s="101"/>
      <c r="L4317" s="99"/>
      <c r="P4317" s="99"/>
    </row>
    <row r="4318" spans="2:16">
      <c r="B4318" s="99"/>
      <c r="F4318" s="101"/>
      <c r="L4318" s="99"/>
      <c r="P4318" s="99"/>
    </row>
    <row r="4319" spans="2:16">
      <c r="B4319" s="99"/>
      <c r="F4319" s="101"/>
      <c r="L4319" s="99"/>
      <c r="P4319" s="99"/>
    </row>
    <row r="4320" spans="2:16">
      <c r="B4320" s="99"/>
      <c r="F4320" s="101"/>
      <c r="L4320" s="99"/>
      <c r="P4320" s="99"/>
    </row>
    <row r="4321" spans="2:16">
      <c r="B4321" s="99"/>
      <c r="F4321" s="101"/>
      <c r="L4321" s="99"/>
      <c r="P4321" s="99"/>
    </row>
    <row r="4322" spans="2:16">
      <c r="B4322" s="99"/>
      <c r="F4322" s="101"/>
      <c r="L4322" s="99"/>
      <c r="P4322" s="99"/>
    </row>
    <row r="4323" spans="2:16">
      <c r="B4323" s="99"/>
      <c r="F4323" s="101"/>
      <c r="L4323" s="99"/>
      <c r="P4323" s="99"/>
    </row>
    <row r="4324" spans="2:16">
      <c r="B4324" s="99"/>
      <c r="F4324" s="101"/>
      <c r="L4324" s="99"/>
      <c r="P4324" s="99"/>
    </row>
    <row r="4325" spans="2:16">
      <c r="B4325" s="99"/>
      <c r="F4325" s="101"/>
      <c r="L4325" s="99"/>
      <c r="P4325" s="99"/>
    </row>
    <row r="4326" spans="2:16">
      <c r="B4326" s="99"/>
      <c r="F4326" s="101"/>
      <c r="L4326" s="99"/>
      <c r="P4326" s="99"/>
    </row>
    <row r="4327" spans="2:16">
      <c r="B4327" s="99"/>
      <c r="F4327" s="101"/>
      <c r="L4327" s="99"/>
      <c r="P4327" s="99"/>
    </row>
    <row r="4328" spans="2:16">
      <c r="B4328" s="99"/>
      <c r="F4328" s="101"/>
      <c r="L4328" s="99"/>
      <c r="P4328" s="99"/>
    </row>
    <row r="4329" spans="2:16">
      <c r="B4329" s="99"/>
      <c r="F4329" s="101"/>
      <c r="L4329" s="99"/>
      <c r="P4329" s="99"/>
    </row>
    <row r="4330" spans="2:16">
      <c r="B4330" s="99"/>
      <c r="F4330" s="101"/>
      <c r="L4330" s="99"/>
      <c r="P4330" s="99"/>
    </row>
    <row r="4331" spans="2:16">
      <c r="B4331" s="99"/>
      <c r="F4331" s="101"/>
      <c r="L4331" s="99"/>
      <c r="P4331" s="99"/>
    </row>
    <row r="4332" spans="2:16">
      <c r="B4332" s="99"/>
      <c r="F4332" s="101"/>
      <c r="L4332" s="99"/>
      <c r="P4332" s="99"/>
    </row>
    <row r="4333" spans="2:16">
      <c r="B4333" s="99"/>
      <c r="F4333" s="101"/>
      <c r="L4333" s="99"/>
      <c r="P4333" s="99"/>
    </row>
    <row r="4334" spans="2:16">
      <c r="B4334" s="99"/>
      <c r="F4334" s="101"/>
      <c r="L4334" s="99"/>
      <c r="P4334" s="99"/>
    </row>
    <row r="4335" spans="2:16">
      <c r="B4335" s="99"/>
      <c r="F4335" s="101"/>
      <c r="L4335" s="99"/>
      <c r="P4335" s="99"/>
    </row>
    <row r="4336" spans="2:16">
      <c r="B4336" s="99"/>
      <c r="F4336" s="101"/>
      <c r="L4336" s="99"/>
      <c r="P4336" s="99"/>
    </row>
    <row r="4337" spans="2:16">
      <c r="B4337" s="99"/>
      <c r="F4337" s="101"/>
      <c r="L4337" s="99"/>
      <c r="P4337" s="99"/>
    </row>
    <row r="4338" spans="2:16">
      <c r="B4338" s="99"/>
      <c r="F4338" s="101"/>
      <c r="L4338" s="99"/>
      <c r="P4338" s="99"/>
    </row>
    <row r="4339" spans="2:16">
      <c r="B4339" s="99"/>
      <c r="F4339" s="101"/>
      <c r="L4339" s="99"/>
      <c r="P4339" s="99"/>
    </row>
    <row r="4340" spans="2:16">
      <c r="B4340" s="99"/>
      <c r="F4340" s="101"/>
      <c r="L4340" s="99"/>
      <c r="P4340" s="99"/>
    </row>
    <row r="4341" spans="2:16">
      <c r="B4341" s="99"/>
      <c r="F4341" s="101"/>
      <c r="L4341" s="99"/>
      <c r="P4341" s="99"/>
    </row>
    <row r="4342" spans="2:16">
      <c r="B4342" s="99"/>
      <c r="F4342" s="101"/>
      <c r="L4342" s="99"/>
      <c r="P4342" s="99"/>
    </row>
    <row r="4343" spans="2:16">
      <c r="B4343" s="99"/>
      <c r="F4343" s="101"/>
      <c r="L4343" s="99"/>
      <c r="P4343" s="99"/>
    </row>
    <row r="4344" spans="2:16">
      <c r="B4344" s="99"/>
      <c r="F4344" s="101"/>
      <c r="L4344" s="99"/>
      <c r="P4344" s="99"/>
    </row>
    <row r="4345" spans="2:16">
      <c r="B4345" s="99"/>
      <c r="F4345" s="101"/>
      <c r="L4345" s="99"/>
      <c r="P4345" s="99"/>
    </row>
    <row r="4346" spans="2:16">
      <c r="B4346" s="99"/>
      <c r="F4346" s="101"/>
      <c r="L4346" s="99"/>
      <c r="P4346" s="99"/>
    </row>
    <row r="4347" spans="2:16">
      <c r="B4347" s="99"/>
      <c r="F4347" s="101"/>
      <c r="L4347" s="99"/>
      <c r="P4347" s="99"/>
    </row>
    <row r="4348" spans="2:16">
      <c r="B4348" s="99"/>
      <c r="F4348" s="101"/>
      <c r="L4348" s="99"/>
      <c r="P4348" s="99"/>
    </row>
    <row r="4349" spans="2:16">
      <c r="B4349" s="99"/>
      <c r="F4349" s="101"/>
      <c r="L4349" s="99"/>
      <c r="P4349" s="99"/>
    </row>
    <row r="4350" spans="2:16">
      <c r="B4350" s="99"/>
      <c r="F4350" s="101"/>
      <c r="L4350" s="99"/>
      <c r="P4350" s="99"/>
    </row>
    <row r="4351" spans="2:16">
      <c r="B4351" s="99"/>
      <c r="F4351" s="101"/>
      <c r="L4351" s="99"/>
      <c r="P4351" s="99"/>
    </row>
    <row r="4352" spans="2:16">
      <c r="B4352" s="99"/>
      <c r="F4352" s="101"/>
      <c r="L4352" s="99"/>
      <c r="P4352" s="99"/>
    </row>
    <row r="4353" spans="2:16">
      <c r="B4353" s="99"/>
      <c r="F4353" s="101"/>
      <c r="L4353" s="99"/>
      <c r="P4353" s="99"/>
    </row>
    <row r="4354" spans="2:16">
      <c r="B4354" s="99"/>
      <c r="F4354" s="101"/>
      <c r="L4354" s="99"/>
      <c r="P4354" s="99"/>
    </row>
    <row r="4355" spans="2:16">
      <c r="B4355" s="99"/>
      <c r="F4355" s="101"/>
      <c r="L4355" s="99"/>
      <c r="P4355" s="99"/>
    </row>
    <row r="4356" spans="2:16">
      <c r="B4356" s="99"/>
      <c r="F4356" s="101"/>
      <c r="L4356" s="99"/>
      <c r="P4356" s="99"/>
    </row>
    <row r="4357" spans="2:16">
      <c r="B4357" s="99"/>
      <c r="F4357" s="101"/>
      <c r="L4357" s="99"/>
      <c r="P4357" s="99"/>
    </row>
    <row r="4358" spans="2:16">
      <c r="B4358" s="99"/>
      <c r="F4358" s="101"/>
      <c r="L4358" s="99"/>
      <c r="P4358" s="99"/>
    </row>
    <row r="4359" spans="2:16">
      <c r="B4359" s="99"/>
      <c r="F4359" s="101"/>
      <c r="L4359" s="99"/>
      <c r="P4359" s="99"/>
    </row>
    <row r="4360" spans="2:16">
      <c r="B4360" s="99"/>
      <c r="F4360" s="101"/>
      <c r="L4360" s="99"/>
      <c r="P4360" s="99"/>
    </row>
    <row r="4361" spans="2:16">
      <c r="B4361" s="99"/>
      <c r="F4361" s="101"/>
      <c r="L4361" s="99"/>
      <c r="P4361" s="99"/>
    </row>
    <row r="4362" spans="2:16">
      <c r="B4362" s="99"/>
      <c r="F4362" s="101"/>
      <c r="L4362" s="99"/>
      <c r="P4362" s="99"/>
    </row>
    <row r="4363" spans="2:16">
      <c r="B4363" s="99"/>
      <c r="F4363" s="101"/>
      <c r="L4363" s="99"/>
      <c r="P4363" s="99"/>
    </row>
    <row r="4364" spans="2:16">
      <c r="B4364" s="99"/>
      <c r="F4364" s="101"/>
      <c r="L4364" s="99"/>
      <c r="P4364" s="99"/>
    </row>
    <row r="4365" spans="2:16">
      <c r="B4365" s="99"/>
      <c r="F4365" s="101"/>
      <c r="L4365" s="99"/>
      <c r="P4365" s="99"/>
    </row>
    <row r="4366" spans="2:16">
      <c r="B4366" s="99"/>
      <c r="F4366" s="101"/>
      <c r="L4366" s="99"/>
      <c r="P4366" s="99"/>
    </row>
    <row r="4367" spans="2:16">
      <c r="B4367" s="99"/>
      <c r="F4367" s="101"/>
      <c r="L4367" s="99"/>
      <c r="P4367" s="99"/>
    </row>
    <row r="4368" spans="2:16">
      <c r="B4368" s="99"/>
      <c r="F4368" s="101"/>
      <c r="L4368" s="99"/>
      <c r="P4368" s="99"/>
    </row>
    <row r="4369" spans="2:16">
      <c r="B4369" s="99"/>
      <c r="F4369" s="101"/>
      <c r="L4369" s="99"/>
      <c r="P4369" s="99"/>
    </row>
    <row r="4370" spans="2:16">
      <c r="B4370" s="99"/>
      <c r="F4370" s="101"/>
      <c r="L4370" s="99"/>
      <c r="P4370" s="99"/>
    </row>
    <row r="4371" spans="2:16">
      <c r="B4371" s="99"/>
      <c r="F4371" s="101"/>
      <c r="L4371" s="99"/>
      <c r="P4371" s="99"/>
    </row>
    <row r="4372" spans="2:16">
      <c r="B4372" s="99"/>
      <c r="F4372" s="101"/>
      <c r="L4372" s="99"/>
      <c r="P4372" s="99"/>
    </row>
    <row r="4373" spans="2:16">
      <c r="B4373" s="99"/>
      <c r="F4373" s="101"/>
      <c r="L4373" s="99"/>
      <c r="P4373" s="99"/>
    </row>
    <row r="4374" spans="2:16">
      <c r="B4374" s="99"/>
      <c r="F4374" s="101"/>
      <c r="L4374" s="99"/>
      <c r="P4374" s="99"/>
    </row>
    <row r="4375" spans="2:16">
      <c r="B4375" s="99"/>
      <c r="F4375" s="101"/>
      <c r="L4375" s="99"/>
      <c r="P4375" s="99"/>
    </row>
    <row r="4376" spans="2:16">
      <c r="B4376" s="99"/>
      <c r="F4376" s="101"/>
      <c r="L4376" s="99"/>
      <c r="P4376" s="99"/>
    </row>
    <row r="4377" spans="2:16">
      <c r="B4377" s="99"/>
      <c r="F4377" s="101"/>
      <c r="L4377" s="99"/>
      <c r="P4377" s="99"/>
    </row>
    <row r="4378" spans="2:16">
      <c r="B4378" s="99"/>
      <c r="F4378" s="101"/>
      <c r="L4378" s="99"/>
      <c r="P4378" s="99"/>
    </row>
    <row r="4379" spans="2:16">
      <c r="B4379" s="99"/>
      <c r="F4379" s="101"/>
      <c r="L4379" s="99"/>
      <c r="P4379" s="99"/>
    </row>
    <row r="4380" spans="2:16">
      <c r="B4380" s="99"/>
      <c r="F4380" s="101"/>
      <c r="L4380" s="99"/>
      <c r="P4380" s="99"/>
    </row>
    <row r="4381" spans="2:16">
      <c r="B4381" s="99"/>
      <c r="F4381" s="101"/>
      <c r="L4381" s="99"/>
      <c r="P4381" s="99"/>
    </row>
    <row r="4382" spans="2:16">
      <c r="B4382" s="99"/>
      <c r="F4382" s="101"/>
      <c r="L4382" s="99"/>
      <c r="P4382" s="99"/>
    </row>
    <row r="4383" spans="2:16">
      <c r="B4383" s="99"/>
      <c r="F4383" s="101"/>
      <c r="L4383" s="99"/>
      <c r="P4383" s="99"/>
    </row>
    <row r="4384" spans="2:16">
      <c r="B4384" s="99"/>
      <c r="F4384" s="101"/>
      <c r="L4384" s="99"/>
      <c r="P4384" s="99"/>
    </row>
    <row r="4385" spans="2:16">
      <c r="B4385" s="99"/>
      <c r="F4385" s="101"/>
      <c r="L4385" s="99"/>
      <c r="P4385" s="99"/>
    </row>
    <row r="4386" spans="2:16">
      <c r="B4386" s="99"/>
      <c r="F4386" s="101"/>
      <c r="L4386" s="99"/>
      <c r="P4386" s="99"/>
    </row>
    <row r="4387" spans="2:16">
      <c r="B4387" s="99"/>
      <c r="F4387" s="101"/>
      <c r="L4387" s="99"/>
      <c r="P4387" s="99"/>
    </row>
    <row r="4388" spans="2:16">
      <c r="B4388" s="99"/>
      <c r="F4388" s="101"/>
      <c r="L4388" s="99"/>
      <c r="P4388" s="99"/>
    </row>
    <row r="4389" spans="2:16">
      <c r="B4389" s="99"/>
      <c r="F4389" s="101"/>
      <c r="L4389" s="99"/>
      <c r="P4389" s="99"/>
    </row>
    <row r="4390" spans="2:16">
      <c r="B4390" s="99"/>
      <c r="F4390" s="101"/>
      <c r="L4390" s="99"/>
      <c r="P4390" s="99"/>
    </row>
    <row r="4391" spans="2:16">
      <c r="B4391" s="99"/>
      <c r="F4391" s="101"/>
      <c r="L4391" s="99"/>
      <c r="P4391" s="99"/>
    </row>
    <row r="4392" spans="2:16">
      <c r="B4392" s="99"/>
      <c r="F4392" s="101"/>
      <c r="L4392" s="99"/>
      <c r="P4392" s="99"/>
    </row>
    <row r="4393" spans="2:16">
      <c r="B4393" s="99"/>
      <c r="F4393" s="101"/>
      <c r="L4393" s="99"/>
      <c r="P4393" s="99"/>
    </row>
    <row r="4394" spans="2:16">
      <c r="B4394" s="99"/>
      <c r="F4394" s="101"/>
      <c r="L4394" s="99"/>
      <c r="P4394" s="99"/>
    </row>
    <row r="4395" spans="2:16">
      <c r="B4395" s="99"/>
      <c r="F4395" s="101"/>
      <c r="L4395" s="99"/>
      <c r="P4395" s="99"/>
    </row>
    <row r="4396" spans="2:16">
      <c r="B4396" s="99"/>
      <c r="F4396" s="101"/>
      <c r="L4396" s="99"/>
      <c r="P4396" s="99"/>
    </row>
    <row r="4397" spans="2:16">
      <c r="B4397" s="99"/>
      <c r="F4397" s="101"/>
      <c r="L4397" s="99"/>
      <c r="P4397" s="99"/>
    </row>
    <row r="4398" spans="2:16">
      <c r="B4398" s="99"/>
      <c r="F4398" s="101"/>
      <c r="L4398" s="99"/>
      <c r="P4398" s="99"/>
    </row>
    <row r="4399" spans="2:16">
      <c r="B4399" s="99"/>
      <c r="F4399" s="101"/>
      <c r="L4399" s="99"/>
      <c r="P4399" s="99"/>
    </row>
    <row r="4400" spans="2:16">
      <c r="B4400" s="99"/>
      <c r="F4400" s="101"/>
      <c r="L4400" s="99"/>
      <c r="P4400" s="99"/>
    </row>
    <row r="4401" spans="2:16">
      <c r="B4401" s="99"/>
      <c r="F4401" s="101"/>
      <c r="L4401" s="99"/>
      <c r="P4401" s="99"/>
    </row>
    <row r="4402" spans="2:16">
      <c r="B4402" s="99"/>
      <c r="F4402" s="101"/>
      <c r="L4402" s="99"/>
      <c r="P4402" s="99"/>
    </row>
    <row r="4403" spans="2:16">
      <c r="B4403" s="99"/>
      <c r="F4403" s="101"/>
      <c r="L4403" s="99"/>
      <c r="P4403" s="99"/>
    </row>
    <row r="4404" spans="2:16">
      <c r="B4404" s="99"/>
      <c r="F4404" s="101"/>
      <c r="L4404" s="99"/>
      <c r="P4404" s="99"/>
    </row>
    <row r="4405" spans="2:16">
      <c r="B4405" s="99"/>
      <c r="F4405" s="101"/>
      <c r="L4405" s="99"/>
      <c r="P4405" s="99"/>
    </row>
    <row r="4406" spans="2:16">
      <c r="B4406" s="99"/>
      <c r="F4406" s="101"/>
      <c r="L4406" s="99"/>
      <c r="P4406" s="99"/>
    </row>
    <row r="4407" spans="2:16">
      <c r="B4407" s="99"/>
      <c r="F4407" s="101"/>
      <c r="L4407" s="99"/>
      <c r="P4407" s="99"/>
    </row>
    <row r="4408" spans="2:16">
      <c r="B4408" s="99"/>
      <c r="F4408" s="101"/>
      <c r="L4408" s="99"/>
      <c r="P4408" s="99"/>
    </row>
    <row r="4409" spans="2:16">
      <c r="B4409" s="99"/>
      <c r="F4409" s="101"/>
      <c r="L4409" s="99"/>
      <c r="P4409" s="99"/>
    </row>
    <row r="4410" spans="2:16">
      <c r="B4410" s="99"/>
      <c r="F4410" s="101"/>
      <c r="L4410" s="99"/>
      <c r="P4410" s="99"/>
    </row>
    <row r="4411" spans="2:16">
      <c r="B4411" s="99"/>
      <c r="F4411" s="101"/>
      <c r="L4411" s="99"/>
      <c r="P4411" s="99"/>
    </row>
    <row r="4412" spans="2:16">
      <c r="B4412" s="99"/>
      <c r="F4412" s="101"/>
      <c r="L4412" s="99"/>
      <c r="P4412" s="99"/>
    </row>
    <row r="4413" spans="2:16">
      <c r="B4413" s="99"/>
      <c r="F4413" s="101"/>
      <c r="L4413" s="99"/>
      <c r="P4413" s="99"/>
    </row>
    <row r="4414" spans="2:16">
      <c r="B4414" s="99"/>
      <c r="F4414" s="101"/>
      <c r="L4414" s="99"/>
      <c r="P4414" s="99"/>
    </row>
    <row r="4415" spans="2:16">
      <c r="B4415" s="99"/>
      <c r="F4415" s="101"/>
      <c r="L4415" s="99"/>
      <c r="P4415" s="99"/>
    </row>
    <row r="4416" spans="2:16">
      <c r="B4416" s="99"/>
      <c r="F4416" s="101"/>
      <c r="L4416" s="99"/>
      <c r="P4416" s="99"/>
    </row>
    <row r="4417" spans="2:16">
      <c r="B4417" s="99"/>
      <c r="F4417" s="101"/>
      <c r="L4417" s="99"/>
      <c r="P4417" s="99"/>
    </row>
    <row r="4418" spans="2:16">
      <c r="B4418" s="99"/>
      <c r="F4418" s="101"/>
      <c r="L4418" s="99"/>
      <c r="P4418" s="99"/>
    </row>
    <row r="4419" spans="2:16">
      <c r="B4419" s="99"/>
      <c r="F4419" s="101"/>
      <c r="L4419" s="99"/>
      <c r="P4419" s="99"/>
    </row>
    <row r="4420" spans="2:16">
      <c r="B4420" s="99"/>
      <c r="F4420" s="101"/>
      <c r="L4420" s="99"/>
      <c r="P4420" s="99"/>
    </row>
    <row r="4421" spans="2:16">
      <c r="B4421" s="99"/>
      <c r="F4421" s="101"/>
      <c r="L4421" s="99"/>
      <c r="P4421" s="99"/>
    </row>
    <row r="4422" spans="2:16">
      <c r="B4422" s="99"/>
      <c r="F4422" s="101"/>
      <c r="L4422" s="99"/>
      <c r="P4422" s="99"/>
    </row>
    <row r="4423" spans="2:16">
      <c r="B4423" s="99"/>
      <c r="F4423" s="101"/>
      <c r="L4423" s="99"/>
      <c r="P4423" s="99"/>
    </row>
    <row r="4424" spans="2:16">
      <c r="B4424" s="99"/>
      <c r="F4424" s="101"/>
      <c r="L4424" s="99"/>
      <c r="P4424" s="99"/>
    </row>
    <row r="4425" spans="2:16">
      <c r="B4425" s="99"/>
      <c r="F4425" s="101"/>
      <c r="L4425" s="99"/>
      <c r="P4425" s="99"/>
    </row>
    <row r="4426" spans="2:16">
      <c r="B4426" s="99"/>
      <c r="F4426" s="101"/>
      <c r="L4426" s="99"/>
      <c r="P4426" s="99"/>
    </row>
    <row r="4427" spans="2:16">
      <c r="B4427" s="99"/>
      <c r="F4427" s="101"/>
      <c r="L4427" s="99"/>
      <c r="P4427" s="99"/>
    </row>
    <row r="4428" spans="2:16">
      <c r="B4428" s="99"/>
      <c r="F4428" s="101"/>
      <c r="L4428" s="99"/>
      <c r="P4428" s="99"/>
    </row>
    <row r="4429" spans="2:16">
      <c r="B4429" s="99"/>
      <c r="F4429" s="101"/>
      <c r="L4429" s="99"/>
      <c r="P4429" s="99"/>
    </row>
    <row r="4430" spans="2:16">
      <c r="B4430" s="99"/>
      <c r="F4430" s="101"/>
      <c r="L4430" s="99"/>
      <c r="P4430" s="99"/>
    </row>
    <row r="4431" spans="2:16">
      <c r="B4431" s="99"/>
      <c r="F4431" s="101"/>
      <c r="L4431" s="99"/>
      <c r="P4431" s="99"/>
    </row>
    <row r="4432" spans="2:16">
      <c r="B4432" s="99"/>
      <c r="F4432" s="101"/>
      <c r="L4432" s="99"/>
      <c r="P4432" s="99"/>
    </row>
    <row r="4433" spans="2:16">
      <c r="B4433" s="99"/>
      <c r="F4433" s="101"/>
      <c r="L4433" s="99"/>
      <c r="P4433" s="99"/>
    </row>
    <row r="4434" spans="2:16">
      <c r="B4434" s="99"/>
      <c r="F4434" s="101"/>
      <c r="L4434" s="99"/>
      <c r="P4434" s="99"/>
    </row>
    <row r="4435" spans="2:16">
      <c r="B4435" s="99"/>
      <c r="F4435" s="101"/>
      <c r="L4435" s="99"/>
      <c r="P4435" s="99"/>
    </row>
    <row r="4436" spans="2:16">
      <c r="B4436" s="99"/>
      <c r="F4436" s="101"/>
      <c r="L4436" s="99"/>
      <c r="P4436" s="99"/>
    </row>
    <row r="4437" spans="2:16">
      <c r="B4437" s="99"/>
      <c r="F4437" s="101"/>
      <c r="L4437" s="99"/>
      <c r="P4437" s="99"/>
    </row>
    <row r="4438" spans="2:16">
      <c r="B4438" s="99"/>
      <c r="F4438" s="101"/>
      <c r="L4438" s="99"/>
      <c r="P4438" s="99"/>
    </row>
    <row r="4439" spans="2:16">
      <c r="B4439" s="99"/>
      <c r="F4439" s="101"/>
      <c r="L4439" s="99"/>
      <c r="P4439" s="99"/>
    </row>
    <row r="4440" spans="2:16">
      <c r="B4440" s="99"/>
      <c r="F4440" s="101"/>
      <c r="L4440" s="99"/>
      <c r="P4440" s="99"/>
    </row>
    <row r="4441" spans="2:16">
      <c r="B4441" s="99"/>
      <c r="F4441" s="101"/>
      <c r="L4441" s="99"/>
      <c r="P4441" s="99"/>
    </row>
    <row r="4442" spans="2:16">
      <c r="B4442" s="99"/>
      <c r="F4442" s="101"/>
      <c r="L4442" s="99"/>
      <c r="P4442" s="99"/>
    </row>
    <row r="4443" spans="2:16">
      <c r="B4443" s="99"/>
      <c r="F4443" s="101"/>
      <c r="L4443" s="99"/>
      <c r="P4443" s="99"/>
    </row>
    <row r="4444" spans="2:16">
      <c r="B4444" s="99"/>
      <c r="F4444" s="101"/>
      <c r="L4444" s="99"/>
      <c r="P4444" s="99"/>
    </row>
    <row r="4445" spans="2:16">
      <c r="B4445" s="99"/>
      <c r="F4445" s="101"/>
      <c r="L4445" s="99"/>
      <c r="P4445" s="99"/>
    </row>
    <row r="4446" spans="2:16">
      <c r="B4446" s="99"/>
      <c r="F4446" s="101"/>
      <c r="L4446" s="99"/>
      <c r="P4446" s="99"/>
    </row>
    <row r="4447" spans="2:16">
      <c r="B4447" s="99"/>
      <c r="F4447" s="101"/>
      <c r="L4447" s="99"/>
      <c r="P4447" s="99"/>
    </row>
    <row r="4448" spans="2:16">
      <c r="B4448" s="99"/>
      <c r="F4448" s="101"/>
      <c r="L4448" s="99"/>
      <c r="P4448" s="99"/>
    </row>
    <row r="4449" spans="2:16">
      <c r="B4449" s="99"/>
      <c r="F4449" s="101"/>
      <c r="L4449" s="99"/>
      <c r="P4449" s="99"/>
    </row>
    <row r="4450" spans="2:16">
      <c r="B4450" s="99"/>
      <c r="F4450" s="101"/>
      <c r="L4450" s="99"/>
      <c r="P4450" s="99"/>
    </row>
    <row r="4451" spans="2:16">
      <c r="B4451" s="99"/>
      <c r="F4451" s="101"/>
      <c r="L4451" s="99"/>
      <c r="P4451" s="99"/>
    </row>
    <row r="4452" spans="2:16">
      <c r="B4452" s="99"/>
      <c r="F4452" s="101"/>
      <c r="L4452" s="99"/>
      <c r="P4452" s="99"/>
    </row>
    <row r="4453" spans="2:16">
      <c r="B4453" s="99"/>
      <c r="F4453" s="101"/>
      <c r="L4453" s="99"/>
      <c r="P4453" s="99"/>
    </row>
    <row r="4454" spans="2:16">
      <c r="B4454" s="99"/>
      <c r="F4454" s="101"/>
      <c r="L4454" s="99"/>
      <c r="P4454" s="99"/>
    </row>
    <row r="4455" spans="2:16">
      <c r="B4455" s="99"/>
      <c r="F4455" s="101"/>
      <c r="L4455" s="99"/>
      <c r="P4455" s="99"/>
    </row>
    <row r="4456" spans="2:16">
      <c r="B4456" s="99"/>
      <c r="F4456" s="101"/>
      <c r="L4456" s="99"/>
      <c r="P4456" s="99"/>
    </row>
    <row r="4457" spans="2:16">
      <c r="B4457" s="99"/>
      <c r="F4457" s="101"/>
      <c r="L4457" s="99"/>
      <c r="P4457" s="99"/>
    </row>
    <row r="4458" spans="2:16">
      <c r="B4458" s="99"/>
      <c r="F4458" s="101"/>
      <c r="L4458" s="99"/>
      <c r="P4458" s="99"/>
    </row>
    <row r="4459" spans="2:16">
      <c r="B4459" s="99"/>
      <c r="F4459" s="101"/>
      <c r="L4459" s="99"/>
      <c r="P4459" s="99"/>
    </row>
    <row r="4460" spans="2:16">
      <c r="B4460" s="99"/>
      <c r="F4460" s="101"/>
      <c r="L4460" s="99"/>
      <c r="P4460" s="99"/>
    </row>
    <row r="4461" spans="2:16">
      <c r="B4461" s="99"/>
      <c r="F4461" s="101"/>
      <c r="L4461" s="99"/>
      <c r="P4461" s="99"/>
    </row>
    <row r="4462" spans="2:16">
      <c r="B4462" s="99"/>
      <c r="F4462" s="101"/>
      <c r="L4462" s="99"/>
      <c r="P4462" s="99"/>
    </row>
    <row r="4463" spans="2:16">
      <c r="B4463" s="99"/>
      <c r="F4463" s="101"/>
      <c r="L4463" s="99"/>
      <c r="P4463" s="99"/>
    </row>
    <row r="4464" spans="2:16">
      <c r="B4464" s="99"/>
      <c r="F4464" s="101"/>
      <c r="L4464" s="99"/>
      <c r="P4464" s="99"/>
    </row>
    <row r="4465" spans="2:16">
      <c r="B4465" s="99"/>
      <c r="F4465" s="101"/>
      <c r="L4465" s="99"/>
      <c r="P4465" s="99"/>
    </row>
    <row r="4466" spans="2:16">
      <c r="B4466" s="99"/>
      <c r="F4466" s="101"/>
      <c r="L4466" s="99"/>
      <c r="P4466" s="99"/>
    </row>
    <row r="4467" spans="2:16">
      <c r="B4467" s="99"/>
      <c r="F4467" s="101"/>
      <c r="L4467" s="99"/>
      <c r="P4467" s="99"/>
    </row>
    <row r="4468" spans="2:16">
      <c r="B4468" s="99"/>
      <c r="F4468" s="101"/>
      <c r="L4468" s="99"/>
      <c r="P4468" s="99"/>
    </row>
    <row r="4469" spans="2:16">
      <c r="B4469" s="99"/>
      <c r="F4469" s="101"/>
      <c r="L4469" s="99"/>
      <c r="P4469" s="99"/>
    </row>
    <row r="4470" spans="2:16">
      <c r="B4470" s="99"/>
      <c r="F4470" s="101"/>
      <c r="L4470" s="99"/>
      <c r="P4470" s="99"/>
    </row>
    <row r="4471" spans="2:16">
      <c r="B4471" s="99"/>
      <c r="F4471" s="101"/>
      <c r="L4471" s="99"/>
      <c r="P4471" s="99"/>
    </row>
    <row r="4472" spans="2:16">
      <c r="B4472" s="99"/>
      <c r="F4472" s="101"/>
      <c r="L4472" s="99"/>
      <c r="P4472" s="99"/>
    </row>
    <row r="4473" spans="2:16">
      <c r="B4473" s="99"/>
      <c r="F4473" s="101"/>
      <c r="L4473" s="99"/>
      <c r="P4473" s="99"/>
    </row>
    <row r="4474" spans="2:16">
      <c r="B4474" s="99"/>
      <c r="F4474" s="101"/>
      <c r="L4474" s="99"/>
      <c r="P4474" s="99"/>
    </row>
    <row r="4475" spans="2:16">
      <c r="B4475" s="99"/>
      <c r="F4475" s="101"/>
      <c r="L4475" s="99"/>
      <c r="P4475" s="99"/>
    </row>
    <row r="4476" spans="2:16">
      <c r="B4476" s="99"/>
      <c r="F4476" s="101"/>
      <c r="L4476" s="99"/>
      <c r="P4476" s="99"/>
    </row>
    <row r="4477" spans="2:16">
      <c r="B4477" s="99"/>
      <c r="F4477" s="101"/>
      <c r="L4477" s="99"/>
      <c r="P4477" s="99"/>
    </row>
    <row r="4478" spans="2:16">
      <c r="B4478" s="99"/>
      <c r="F4478" s="101"/>
      <c r="L4478" s="99"/>
      <c r="P4478" s="99"/>
    </row>
    <row r="4479" spans="2:16">
      <c r="B4479" s="99"/>
      <c r="F4479" s="101"/>
      <c r="L4479" s="99"/>
      <c r="P4479" s="99"/>
    </row>
    <row r="4480" spans="2:16">
      <c r="B4480" s="99"/>
      <c r="F4480" s="101"/>
      <c r="L4480" s="99"/>
      <c r="P4480" s="99"/>
    </row>
    <row r="4481" spans="2:16">
      <c r="B4481" s="99"/>
      <c r="F4481" s="101"/>
      <c r="L4481" s="99"/>
      <c r="P4481" s="99"/>
    </row>
    <row r="4482" spans="2:16">
      <c r="B4482" s="99"/>
      <c r="F4482" s="101"/>
      <c r="L4482" s="99"/>
      <c r="P4482" s="99"/>
    </row>
    <row r="4483" spans="2:16">
      <c r="B4483" s="99"/>
      <c r="F4483" s="101"/>
      <c r="L4483" s="99"/>
      <c r="P4483" s="99"/>
    </row>
    <row r="4484" spans="2:16">
      <c r="B4484" s="99"/>
      <c r="F4484" s="101"/>
      <c r="L4484" s="99"/>
      <c r="P4484" s="99"/>
    </row>
    <row r="4485" spans="2:16">
      <c r="B4485" s="99"/>
      <c r="F4485" s="101"/>
      <c r="L4485" s="99"/>
      <c r="P4485" s="99"/>
    </row>
    <row r="4486" spans="2:16">
      <c r="B4486" s="99"/>
      <c r="F4486" s="101"/>
      <c r="L4486" s="99"/>
      <c r="P4486" s="99"/>
    </row>
    <row r="4487" spans="2:16">
      <c r="B4487" s="99"/>
      <c r="F4487" s="101"/>
      <c r="L4487" s="99"/>
      <c r="P4487" s="99"/>
    </row>
    <row r="4488" spans="2:16">
      <c r="B4488" s="99"/>
      <c r="F4488" s="101"/>
      <c r="L4488" s="99"/>
      <c r="P4488" s="99"/>
    </row>
    <row r="4489" spans="2:16">
      <c r="B4489" s="99"/>
      <c r="F4489" s="101"/>
      <c r="L4489" s="99"/>
      <c r="P4489" s="99"/>
    </row>
    <row r="4490" spans="2:16">
      <c r="B4490" s="99"/>
      <c r="F4490" s="101"/>
      <c r="L4490" s="99"/>
      <c r="P4490" s="99"/>
    </row>
    <row r="4491" spans="2:16">
      <c r="B4491" s="99"/>
      <c r="F4491" s="101"/>
      <c r="L4491" s="99"/>
      <c r="P4491" s="99"/>
    </row>
    <row r="4492" spans="2:16">
      <c r="B4492" s="99"/>
      <c r="F4492" s="101"/>
      <c r="L4492" s="99"/>
      <c r="P4492" s="99"/>
    </row>
    <row r="4493" spans="2:16">
      <c r="B4493" s="99"/>
      <c r="F4493" s="101"/>
      <c r="L4493" s="99"/>
      <c r="P4493" s="99"/>
    </row>
    <row r="4494" spans="2:16">
      <c r="B4494" s="99"/>
      <c r="F4494" s="101"/>
      <c r="L4494" s="99"/>
      <c r="P4494" s="99"/>
    </row>
    <row r="4495" spans="2:16">
      <c r="B4495" s="99"/>
      <c r="F4495" s="101"/>
      <c r="L4495" s="99"/>
      <c r="P4495" s="99"/>
    </row>
    <row r="4496" spans="2:16">
      <c r="B4496" s="99"/>
      <c r="F4496" s="101"/>
      <c r="L4496" s="99"/>
      <c r="P4496" s="99"/>
    </row>
    <row r="4497" spans="2:16">
      <c r="B4497" s="99"/>
      <c r="F4497" s="101"/>
      <c r="L4497" s="99"/>
      <c r="P4497" s="99"/>
    </row>
    <row r="4498" spans="2:16">
      <c r="B4498" s="99"/>
      <c r="F4498" s="101"/>
      <c r="L4498" s="99"/>
      <c r="P4498" s="99"/>
    </row>
    <row r="4499" spans="2:16">
      <c r="B4499" s="99"/>
      <c r="F4499" s="101"/>
      <c r="L4499" s="99"/>
      <c r="P4499" s="99"/>
    </row>
    <row r="4500" spans="2:16">
      <c r="B4500" s="99"/>
      <c r="F4500" s="101"/>
      <c r="L4500" s="99"/>
      <c r="P4500" s="99"/>
    </row>
    <row r="4501" spans="2:16">
      <c r="B4501" s="99"/>
      <c r="F4501" s="101"/>
      <c r="L4501" s="99"/>
      <c r="P4501" s="99"/>
    </row>
    <row r="4502" spans="2:16">
      <c r="B4502" s="99"/>
      <c r="F4502" s="101"/>
      <c r="L4502" s="99"/>
      <c r="P4502" s="99"/>
    </row>
    <row r="4503" spans="2:16">
      <c r="B4503" s="99"/>
      <c r="F4503" s="101"/>
      <c r="L4503" s="99"/>
      <c r="P4503" s="99"/>
    </row>
    <row r="4504" spans="2:16">
      <c r="B4504" s="99"/>
      <c r="F4504" s="101"/>
      <c r="L4504" s="99"/>
      <c r="P4504" s="99"/>
    </row>
    <row r="4505" spans="2:16">
      <c r="B4505" s="99"/>
      <c r="F4505" s="101"/>
      <c r="L4505" s="99"/>
      <c r="P4505" s="99"/>
    </row>
    <row r="4506" spans="2:16">
      <c r="B4506" s="99"/>
      <c r="F4506" s="101"/>
      <c r="L4506" s="99"/>
      <c r="P4506" s="99"/>
    </row>
    <row r="4507" spans="2:16">
      <c r="B4507" s="99"/>
      <c r="F4507" s="101"/>
      <c r="L4507" s="99"/>
      <c r="P4507" s="99"/>
    </row>
    <row r="4508" spans="2:16">
      <c r="B4508" s="99"/>
      <c r="F4508" s="101"/>
      <c r="L4508" s="99"/>
      <c r="P4508" s="99"/>
    </row>
    <row r="4509" spans="2:16">
      <c r="B4509" s="99"/>
      <c r="F4509" s="101"/>
      <c r="L4509" s="99"/>
      <c r="P4509" s="99"/>
    </row>
    <row r="4510" spans="2:16">
      <c r="B4510" s="99"/>
      <c r="F4510" s="101"/>
      <c r="L4510" s="99"/>
      <c r="P4510" s="99"/>
    </row>
    <row r="4511" spans="2:16">
      <c r="B4511" s="99"/>
      <c r="F4511" s="101"/>
      <c r="L4511" s="99"/>
      <c r="P4511" s="99"/>
    </row>
    <row r="4512" spans="2:16">
      <c r="B4512" s="99"/>
      <c r="F4512" s="101"/>
      <c r="L4512" s="99"/>
      <c r="P4512" s="99"/>
    </row>
    <row r="4513" spans="2:16">
      <c r="B4513" s="99"/>
      <c r="F4513" s="101"/>
      <c r="L4513" s="99"/>
      <c r="P4513" s="99"/>
    </row>
    <row r="4514" spans="2:16">
      <c r="B4514" s="99"/>
      <c r="F4514" s="101"/>
      <c r="L4514" s="99"/>
      <c r="P4514" s="99"/>
    </row>
    <row r="4515" spans="2:16">
      <c r="B4515" s="99"/>
      <c r="F4515" s="101"/>
      <c r="L4515" s="99"/>
      <c r="P4515" s="99"/>
    </row>
    <row r="4516" spans="2:16">
      <c r="B4516" s="99"/>
      <c r="F4516" s="101"/>
      <c r="L4516" s="99"/>
      <c r="P4516" s="99"/>
    </row>
    <row r="4517" spans="2:16">
      <c r="B4517" s="99"/>
      <c r="F4517" s="101"/>
      <c r="L4517" s="99"/>
      <c r="P4517" s="99"/>
    </row>
    <row r="4518" spans="2:16">
      <c r="B4518" s="99"/>
      <c r="F4518" s="101"/>
      <c r="L4518" s="99"/>
      <c r="P4518" s="99"/>
    </row>
    <row r="4519" spans="2:16">
      <c r="B4519" s="99"/>
      <c r="F4519" s="101"/>
      <c r="L4519" s="99"/>
      <c r="P4519" s="99"/>
    </row>
    <row r="4520" spans="2:16">
      <c r="B4520" s="99"/>
      <c r="F4520" s="101"/>
      <c r="L4520" s="99"/>
      <c r="P4520" s="99"/>
    </row>
    <row r="4521" spans="2:16">
      <c r="B4521" s="99"/>
      <c r="F4521" s="101"/>
      <c r="L4521" s="99"/>
      <c r="P4521" s="99"/>
    </row>
    <row r="4522" spans="2:16">
      <c r="B4522" s="99"/>
      <c r="F4522" s="101"/>
      <c r="L4522" s="99"/>
      <c r="P4522" s="99"/>
    </row>
    <row r="4523" spans="2:16">
      <c r="B4523" s="99"/>
      <c r="F4523" s="101"/>
      <c r="L4523" s="99"/>
      <c r="P4523" s="99"/>
    </row>
    <row r="4524" spans="2:16">
      <c r="B4524" s="99"/>
      <c r="F4524" s="101"/>
      <c r="L4524" s="99"/>
      <c r="P4524" s="99"/>
    </row>
    <row r="4525" spans="2:16">
      <c r="B4525" s="99"/>
      <c r="F4525" s="101"/>
      <c r="L4525" s="99"/>
      <c r="P4525" s="99"/>
    </row>
    <row r="4526" spans="2:16">
      <c r="B4526" s="99"/>
      <c r="F4526" s="101"/>
      <c r="L4526" s="99"/>
      <c r="P4526" s="99"/>
    </row>
    <row r="4527" spans="2:16">
      <c r="B4527" s="99"/>
      <c r="F4527" s="101"/>
      <c r="L4527" s="99"/>
      <c r="P4527" s="99"/>
    </row>
    <row r="4528" spans="2:16">
      <c r="B4528" s="99"/>
      <c r="F4528" s="101"/>
      <c r="L4528" s="99"/>
      <c r="P4528" s="99"/>
    </row>
    <row r="4529" spans="2:16">
      <c r="B4529" s="99"/>
      <c r="F4529" s="101"/>
      <c r="L4529" s="99"/>
      <c r="P4529" s="99"/>
    </row>
    <row r="4530" spans="2:16">
      <c r="B4530" s="99"/>
      <c r="F4530" s="101"/>
      <c r="L4530" s="99"/>
      <c r="P4530" s="99"/>
    </row>
    <row r="4531" spans="2:16">
      <c r="B4531" s="99"/>
      <c r="F4531" s="101"/>
      <c r="L4531" s="99"/>
      <c r="P4531" s="99"/>
    </row>
    <row r="4532" spans="2:16">
      <c r="B4532" s="99"/>
      <c r="F4532" s="101"/>
      <c r="L4532" s="99"/>
      <c r="P4532" s="99"/>
    </row>
    <row r="4533" spans="2:16">
      <c r="B4533" s="99"/>
      <c r="F4533" s="101"/>
      <c r="L4533" s="99"/>
      <c r="P4533" s="99"/>
    </row>
    <row r="4534" spans="2:16">
      <c r="B4534" s="99"/>
      <c r="F4534" s="101"/>
      <c r="L4534" s="99"/>
      <c r="P4534" s="99"/>
    </row>
    <row r="4535" spans="2:16">
      <c r="B4535" s="99"/>
      <c r="F4535" s="101"/>
      <c r="L4535" s="99"/>
      <c r="P4535" s="99"/>
    </row>
    <row r="4536" spans="2:16">
      <c r="B4536" s="99"/>
      <c r="F4536" s="101"/>
      <c r="L4536" s="99"/>
      <c r="P4536" s="99"/>
    </row>
    <row r="4537" spans="2:16">
      <c r="B4537" s="99"/>
      <c r="F4537" s="101"/>
      <c r="L4537" s="99"/>
      <c r="P4537" s="99"/>
    </row>
    <row r="4538" spans="2:16">
      <c r="B4538" s="99"/>
      <c r="F4538" s="101"/>
      <c r="L4538" s="99"/>
      <c r="P4538" s="99"/>
    </row>
    <row r="4539" spans="2:16">
      <c r="B4539" s="99"/>
      <c r="F4539" s="101"/>
      <c r="L4539" s="99"/>
      <c r="P4539" s="99"/>
    </row>
    <row r="4540" spans="2:16">
      <c r="B4540" s="99"/>
      <c r="F4540" s="101"/>
      <c r="L4540" s="99"/>
      <c r="P4540" s="99"/>
    </row>
    <row r="4541" spans="2:16">
      <c r="B4541" s="99"/>
      <c r="F4541" s="101"/>
      <c r="L4541" s="99"/>
      <c r="P4541" s="99"/>
    </row>
    <row r="4542" spans="2:16">
      <c r="B4542" s="99"/>
      <c r="F4542" s="101"/>
      <c r="L4542" s="99"/>
      <c r="P4542" s="99"/>
    </row>
    <row r="4543" spans="2:16">
      <c r="B4543" s="99"/>
      <c r="F4543" s="101"/>
      <c r="L4543" s="99"/>
      <c r="P4543" s="99"/>
    </row>
    <row r="4544" spans="2:16">
      <c r="B4544" s="99"/>
      <c r="F4544" s="101"/>
      <c r="L4544" s="99"/>
      <c r="P4544" s="99"/>
    </row>
    <row r="4545" spans="2:16">
      <c r="B4545" s="99"/>
      <c r="F4545" s="101"/>
      <c r="L4545" s="99"/>
      <c r="P4545" s="99"/>
    </row>
    <row r="4546" spans="2:16">
      <c r="B4546" s="99"/>
      <c r="F4546" s="101"/>
      <c r="L4546" s="99"/>
      <c r="P4546" s="99"/>
    </row>
    <row r="4547" spans="2:16">
      <c r="B4547" s="99"/>
      <c r="F4547" s="101"/>
      <c r="L4547" s="99"/>
      <c r="P4547" s="99"/>
    </row>
    <row r="4548" spans="2:16">
      <c r="B4548" s="99"/>
      <c r="F4548" s="101"/>
      <c r="L4548" s="99"/>
      <c r="P4548" s="99"/>
    </row>
    <row r="4549" spans="2:16">
      <c r="B4549" s="99"/>
      <c r="F4549" s="101"/>
      <c r="L4549" s="99"/>
      <c r="P4549" s="99"/>
    </row>
    <row r="4550" spans="2:16">
      <c r="B4550" s="99"/>
      <c r="F4550" s="101"/>
      <c r="L4550" s="99"/>
      <c r="P4550" s="99"/>
    </row>
    <row r="4551" spans="2:16">
      <c r="B4551" s="99"/>
      <c r="F4551" s="101"/>
      <c r="L4551" s="99"/>
      <c r="P4551" s="99"/>
    </row>
    <row r="4552" spans="2:16">
      <c r="B4552" s="99"/>
      <c r="F4552" s="101"/>
      <c r="L4552" s="99"/>
      <c r="P4552" s="99"/>
    </row>
    <row r="4553" spans="2:16">
      <c r="B4553" s="99"/>
      <c r="F4553" s="101"/>
      <c r="L4553" s="99"/>
      <c r="P4553" s="99"/>
    </row>
    <row r="4554" spans="2:16">
      <c r="B4554" s="99"/>
      <c r="F4554" s="101"/>
      <c r="L4554" s="99"/>
      <c r="P4554" s="99"/>
    </row>
    <row r="4555" spans="2:16">
      <c r="B4555" s="99"/>
      <c r="F4555" s="101"/>
      <c r="L4555" s="99"/>
      <c r="P4555" s="99"/>
    </row>
    <row r="4556" spans="2:16">
      <c r="B4556" s="99"/>
      <c r="F4556" s="101"/>
      <c r="L4556" s="99"/>
      <c r="P4556" s="99"/>
    </row>
    <row r="4557" spans="2:16">
      <c r="B4557" s="99"/>
      <c r="F4557" s="101"/>
      <c r="L4557" s="99"/>
      <c r="P4557" s="99"/>
    </row>
    <row r="4558" spans="2:16">
      <c r="B4558" s="99"/>
      <c r="F4558" s="101"/>
      <c r="L4558" s="99"/>
      <c r="P4558" s="99"/>
    </row>
    <row r="4559" spans="2:16">
      <c r="B4559" s="99"/>
      <c r="F4559" s="101"/>
      <c r="L4559" s="99"/>
      <c r="P4559" s="99"/>
    </row>
    <row r="4560" spans="2:16">
      <c r="B4560" s="99"/>
      <c r="F4560" s="101"/>
      <c r="L4560" s="99"/>
      <c r="P4560" s="99"/>
    </row>
    <row r="4561" spans="2:16">
      <c r="B4561" s="99"/>
      <c r="F4561" s="101"/>
      <c r="L4561" s="99"/>
      <c r="P4561" s="99"/>
    </row>
    <row r="4562" spans="2:16">
      <c r="B4562" s="99"/>
      <c r="F4562" s="101"/>
      <c r="L4562" s="99"/>
      <c r="P4562" s="99"/>
    </row>
    <row r="4563" spans="2:16">
      <c r="B4563" s="99"/>
      <c r="F4563" s="101"/>
      <c r="L4563" s="99"/>
      <c r="P4563" s="99"/>
    </row>
    <row r="4564" spans="2:16">
      <c r="B4564" s="99"/>
      <c r="F4564" s="101"/>
      <c r="L4564" s="99"/>
      <c r="P4564" s="99"/>
    </row>
    <row r="4565" spans="2:16">
      <c r="B4565" s="99"/>
      <c r="F4565" s="101"/>
      <c r="L4565" s="99"/>
      <c r="P4565" s="99"/>
    </row>
    <row r="4566" spans="2:16">
      <c r="B4566" s="99"/>
      <c r="F4566" s="101"/>
      <c r="L4566" s="99"/>
      <c r="P4566" s="99"/>
    </row>
    <row r="4567" spans="2:16">
      <c r="B4567" s="99"/>
      <c r="F4567" s="101"/>
      <c r="L4567" s="99"/>
      <c r="P4567" s="99"/>
    </row>
    <row r="4568" spans="2:16">
      <c r="B4568" s="99"/>
      <c r="F4568" s="101"/>
      <c r="L4568" s="99"/>
      <c r="P4568" s="99"/>
    </row>
    <row r="4569" spans="2:16">
      <c r="B4569" s="99"/>
      <c r="F4569" s="101"/>
      <c r="L4569" s="99"/>
      <c r="P4569" s="99"/>
    </row>
    <row r="4570" spans="2:16">
      <c r="B4570" s="99"/>
      <c r="F4570" s="101"/>
      <c r="L4570" s="99"/>
      <c r="P4570" s="99"/>
    </row>
    <row r="4571" spans="2:16">
      <c r="B4571" s="99"/>
      <c r="F4571" s="101"/>
      <c r="L4571" s="99"/>
      <c r="P4571" s="99"/>
    </row>
    <row r="4572" spans="2:16">
      <c r="B4572" s="99"/>
      <c r="F4572" s="101"/>
      <c r="L4572" s="99"/>
      <c r="P4572" s="99"/>
    </row>
    <row r="4573" spans="2:16">
      <c r="B4573" s="99"/>
      <c r="F4573" s="101"/>
      <c r="L4573" s="99"/>
      <c r="P4573" s="99"/>
    </row>
    <row r="4574" spans="2:16">
      <c r="B4574" s="99"/>
      <c r="F4574" s="101"/>
      <c r="L4574" s="99"/>
      <c r="P4574" s="99"/>
    </row>
    <row r="4575" spans="2:16">
      <c r="B4575" s="99"/>
      <c r="F4575" s="101"/>
      <c r="L4575" s="99"/>
      <c r="P4575" s="99"/>
    </row>
    <row r="4576" spans="2:16">
      <c r="B4576" s="99"/>
      <c r="F4576" s="101"/>
      <c r="L4576" s="99"/>
      <c r="P4576" s="99"/>
    </row>
    <row r="4577" spans="2:16">
      <c r="B4577" s="99"/>
      <c r="F4577" s="101"/>
      <c r="L4577" s="99"/>
      <c r="P4577" s="99"/>
    </row>
    <row r="4578" spans="2:16">
      <c r="B4578" s="99"/>
      <c r="F4578" s="101"/>
      <c r="L4578" s="99"/>
      <c r="P4578" s="99"/>
    </row>
    <row r="4579" spans="2:16">
      <c r="B4579" s="99"/>
      <c r="F4579" s="101"/>
      <c r="L4579" s="99"/>
      <c r="P4579" s="99"/>
    </row>
    <row r="4580" spans="2:16">
      <c r="B4580" s="99"/>
      <c r="F4580" s="101"/>
      <c r="L4580" s="99"/>
      <c r="P4580" s="99"/>
    </row>
    <row r="4581" spans="2:16">
      <c r="B4581" s="99"/>
      <c r="F4581" s="101"/>
      <c r="L4581" s="99"/>
      <c r="P4581" s="99"/>
    </row>
    <row r="4582" spans="2:16">
      <c r="B4582" s="99"/>
      <c r="F4582" s="101"/>
      <c r="L4582" s="99"/>
      <c r="P4582" s="99"/>
    </row>
    <row r="4583" spans="2:16">
      <c r="B4583" s="99"/>
      <c r="F4583" s="101"/>
      <c r="L4583" s="99"/>
      <c r="P4583" s="99"/>
    </row>
    <row r="4584" spans="2:16">
      <c r="B4584" s="99"/>
      <c r="F4584" s="101"/>
      <c r="L4584" s="99"/>
      <c r="P4584" s="99"/>
    </row>
    <row r="4585" spans="2:16">
      <c r="B4585" s="99"/>
      <c r="F4585" s="101"/>
      <c r="L4585" s="99"/>
      <c r="P4585" s="99"/>
    </row>
    <row r="4586" spans="2:16">
      <c r="B4586" s="99"/>
      <c r="F4586" s="101"/>
      <c r="L4586" s="99"/>
      <c r="P4586" s="99"/>
    </row>
    <row r="4587" spans="2:16">
      <c r="B4587" s="99"/>
      <c r="F4587" s="101"/>
      <c r="L4587" s="99"/>
      <c r="P4587" s="99"/>
    </row>
    <row r="4588" spans="2:16">
      <c r="B4588" s="99"/>
      <c r="F4588" s="101"/>
      <c r="L4588" s="99"/>
      <c r="P4588" s="99"/>
    </row>
    <row r="4589" spans="2:16">
      <c r="B4589" s="99"/>
      <c r="F4589" s="101"/>
      <c r="L4589" s="99"/>
      <c r="P4589" s="99"/>
    </row>
    <row r="4590" spans="2:16">
      <c r="B4590" s="99"/>
      <c r="F4590" s="101"/>
      <c r="L4590" s="99"/>
      <c r="P4590" s="99"/>
    </row>
    <row r="4591" spans="2:16">
      <c r="B4591" s="99"/>
      <c r="F4591" s="101"/>
      <c r="L4591" s="99"/>
      <c r="P4591" s="99"/>
    </row>
    <row r="4592" spans="2:16">
      <c r="B4592" s="99"/>
      <c r="F4592" s="101"/>
      <c r="L4592" s="99"/>
      <c r="P4592" s="99"/>
    </row>
    <row r="4593" spans="2:16">
      <c r="B4593" s="99"/>
      <c r="F4593" s="101"/>
      <c r="L4593" s="99"/>
      <c r="P4593" s="99"/>
    </row>
    <row r="4594" spans="2:16">
      <c r="B4594" s="99"/>
      <c r="F4594" s="101"/>
      <c r="L4594" s="99"/>
      <c r="P4594" s="99"/>
    </row>
    <row r="4595" spans="2:16">
      <c r="B4595" s="99"/>
      <c r="F4595" s="101"/>
      <c r="L4595" s="99"/>
      <c r="P4595" s="99"/>
    </row>
    <row r="4596" spans="2:16">
      <c r="B4596" s="99"/>
      <c r="F4596" s="101"/>
      <c r="L4596" s="99"/>
      <c r="P4596" s="99"/>
    </row>
    <row r="4597" spans="2:16">
      <c r="B4597" s="99"/>
      <c r="F4597" s="101"/>
      <c r="L4597" s="99"/>
      <c r="P4597" s="99"/>
    </row>
    <row r="4598" spans="2:16">
      <c r="B4598" s="99"/>
      <c r="F4598" s="101"/>
      <c r="L4598" s="99"/>
      <c r="P4598" s="99"/>
    </row>
    <row r="4599" spans="2:16">
      <c r="B4599" s="99"/>
      <c r="F4599" s="101"/>
      <c r="L4599" s="99"/>
      <c r="P4599" s="99"/>
    </row>
    <row r="4600" spans="2:16">
      <c r="B4600" s="99"/>
      <c r="F4600" s="101"/>
      <c r="L4600" s="99"/>
      <c r="P4600" s="99"/>
    </row>
    <row r="4601" spans="2:16">
      <c r="B4601" s="99"/>
      <c r="F4601" s="101"/>
      <c r="L4601" s="99"/>
      <c r="P4601" s="99"/>
    </row>
    <row r="4602" spans="2:16">
      <c r="B4602" s="99"/>
      <c r="F4602" s="101"/>
      <c r="L4602" s="99"/>
      <c r="P4602" s="99"/>
    </row>
    <row r="4603" spans="2:16">
      <c r="B4603" s="99"/>
      <c r="F4603" s="101"/>
      <c r="L4603" s="99"/>
      <c r="P4603" s="99"/>
    </row>
    <row r="4604" spans="2:16">
      <c r="B4604" s="99"/>
      <c r="F4604" s="101"/>
      <c r="L4604" s="99"/>
      <c r="P4604" s="99"/>
    </row>
    <row r="4605" spans="2:16">
      <c r="B4605" s="99"/>
      <c r="F4605" s="101"/>
      <c r="L4605" s="99"/>
      <c r="P4605" s="99"/>
    </row>
    <row r="4606" spans="2:16">
      <c r="B4606" s="99"/>
      <c r="F4606" s="101"/>
      <c r="L4606" s="99"/>
      <c r="P4606" s="99"/>
    </row>
    <row r="4607" spans="2:16">
      <c r="B4607" s="99"/>
      <c r="F4607" s="101"/>
      <c r="L4607" s="99"/>
      <c r="P4607" s="99"/>
    </row>
    <row r="4608" spans="2:16">
      <c r="B4608" s="99"/>
      <c r="F4608" s="101"/>
      <c r="L4608" s="99"/>
      <c r="P4608" s="99"/>
    </row>
    <row r="4609" spans="2:16">
      <c r="B4609" s="99"/>
      <c r="F4609" s="101"/>
      <c r="L4609" s="99"/>
      <c r="P4609" s="99"/>
    </row>
    <row r="4610" spans="2:16">
      <c r="B4610" s="99"/>
      <c r="F4610" s="101"/>
      <c r="L4610" s="99"/>
      <c r="P4610" s="99"/>
    </row>
    <row r="4611" spans="2:16">
      <c r="B4611" s="99"/>
      <c r="F4611" s="101"/>
      <c r="L4611" s="99"/>
      <c r="P4611" s="99"/>
    </row>
    <row r="4612" spans="2:16">
      <c r="B4612" s="99"/>
      <c r="F4612" s="101"/>
      <c r="L4612" s="99"/>
      <c r="P4612" s="99"/>
    </row>
    <row r="4613" spans="2:16">
      <c r="B4613" s="99"/>
      <c r="F4613" s="101"/>
      <c r="L4613" s="99"/>
      <c r="P4613" s="99"/>
    </row>
    <row r="4614" spans="2:16">
      <c r="B4614" s="99"/>
      <c r="F4614" s="101"/>
      <c r="L4614" s="99"/>
      <c r="P4614" s="99"/>
    </row>
    <row r="4615" spans="2:16">
      <c r="B4615" s="99"/>
      <c r="F4615" s="101"/>
      <c r="L4615" s="99"/>
      <c r="P4615" s="99"/>
    </row>
    <row r="4616" spans="2:16">
      <c r="B4616" s="99"/>
      <c r="F4616" s="101"/>
      <c r="L4616" s="99"/>
      <c r="P4616" s="99"/>
    </row>
    <row r="4617" spans="2:16">
      <c r="B4617" s="99"/>
      <c r="F4617" s="101"/>
      <c r="L4617" s="99"/>
      <c r="P4617" s="99"/>
    </row>
    <row r="4618" spans="2:16">
      <c r="B4618" s="99"/>
      <c r="F4618" s="101"/>
      <c r="L4618" s="99"/>
      <c r="P4618" s="99"/>
    </row>
    <row r="4619" spans="2:16">
      <c r="B4619" s="99"/>
      <c r="F4619" s="101"/>
      <c r="L4619" s="99"/>
      <c r="P4619" s="99"/>
    </row>
    <row r="4620" spans="2:16">
      <c r="B4620" s="99"/>
      <c r="F4620" s="101"/>
      <c r="L4620" s="99"/>
      <c r="P4620" s="99"/>
    </row>
    <row r="4621" spans="2:16">
      <c r="B4621" s="99"/>
      <c r="F4621" s="101"/>
      <c r="L4621" s="99"/>
      <c r="P4621" s="99"/>
    </row>
    <row r="4622" spans="2:16">
      <c r="B4622" s="99"/>
      <c r="F4622" s="101"/>
      <c r="L4622" s="99"/>
      <c r="P4622" s="99"/>
    </row>
    <row r="4623" spans="2:16">
      <c r="B4623" s="99"/>
      <c r="F4623" s="101"/>
      <c r="L4623" s="99"/>
      <c r="P4623" s="99"/>
    </row>
    <row r="4624" spans="2:16">
      <c r="B4624" s="99"/>
      <c r="F4624" s="101"/>
      <c r="L4624" s="99"/>
      <c r="P4624" s="99"/>
    </row>
    <row r="4625" spans="2:16">
      <c r="B4625" s="99"/>
      <c r="F4625" s="101"/>
      <c r="L4625" s="99"/>
      <c r="P4625" s="99"/>
    </row>
    <row r="4626" spans="2:16">
      <c r="B4626" s="99"/>
      <c r="F4626" s="101"/>
      <c r="L4626" s="99"/>
      <c r="P4626" s="99"/>
    </row>
    <row r="4627" spans="2:16">
      <c r="B4627" s="99"/>
      <c r="F4627" s="101"/>
      <c r="L4627" s="99"/>
      <c r="P4627" s="99"/>
    </row>
    <row r="4628" spans="2:16">
      <c r="B4628" s="99"/>
      <c r="F4628" s="101"/>
      <c r="L4628" s="99"/>
      <c r="P4628" s="99"/>
    </row>
    <row r="4629" spans="2:16">
      <c r="B4629" s="99"/>
      <c r="F4629" s="101"/>
      <c r="L4629" s="99"/>
      <c r="P4629" s="99"/>
    </row>
    <row r="4630" spans="2:16">
      <c r="B4630" s="99"/>
      <c r="F4630" s="101"/>
      <c r="L4630" s="99"/>
      <c r="P4630" s="99"/>
    </row>
    <row r="4631" spans="2:16">
      <c r="B4631" s="99"/>
      <c r="F4631" s="101"/>
      <c r="L4631" s="99"/>
      <c r="P4631" s="99"/>
    </row>
    <row r="4632" spans="2:16">
      <c r="B4632" s="99"/>
      <c r="F4632" s="101"/>
      <c r="L4632" s="99"/>
      <c r="P4632" s="99"/>
    </row>
    <row r="4633" spans="2:16">
      <c r="B4633" s="99"/>
      <c r="F4633" s="101"/>
      <c r="L4633" s="99"/>
      <c r="P4633" s="99"/>
    </row>
    <row r="4634" spans="2:16">
      <c r="B4634" s="99"/>
      <c r="F4634" s="101"/>
      <c r="L4634" s="99"/>
      <c r="P4634" s="99"/>
    </row>
    <row r="4635" spans="2:16">
      <c r="B4635" s="99"/>
      <c r="F4635" s="101"/>
      <c r="L4635" s="99"/>
      <c r="P4635" s="99"/>
    </row>
    <row r="4636" spans="2:16">
      <c r="B4636" s="99"/>
      <c r="F4636" s="101"/>
      <c r="L4636" s="99"/>
      <c r="P4636" s="99"/>
    </row>
    <row r="4637" spans="2:16">
      <c r="B4637" s="99"/>
      <c r="F4637" s="101"/>
      <c r="L4637" s="99"/>
      <c r="P4637" s="99"/>
    </row>
    <row r="4638" spans="2:16">
      <c r="B4638" s="99"/>
      <c r="F4638" s="101"/>
      <c r="L4638" s="99"/>
      <c r="P4638" s="99"/>
    </row>
    <row r="4639" spans="2:16">
      <c r="B4639" s="99"/>
      <c r="F4639" s="101"/>
      <c r="L4639" s="99"/>
      <c r="P4639" s="99"/>
    </row>
    <row r="4640" spans="2:16">
      <c r="B4640" s="99"/>
      <c r="F4640" s="101"/>
      <c r="L4640" s="99"/>
      <c r="P4640" s="99"/>
    </row>
    <row r="4641" spans="2:16">
      <c r="B4641" s="99"/>
      <c r="F4641" s="101"/>
      <c r="L4641" s="99"/>
      <c r="P4641" s="99"/>
    </row>
    <row r="4642" spans="2:16">
      <c r="B4642" s="99"/>
      <c r="F4642" s="101"/>
      <c r="L4642" s="99"/>
      <c r="P4642" s="99"/>
    </row>
    <row r="4643" spans="2:16">
      <c r="B4643" s="99"/>
      <c r="F4643" s="101"/>
      <c r="L4643" s="99"/>
      <c r="P4643" s="99"/>
    </row>
    <row r="4644" spans="2:16">
      <c r="B4644" s="99"/>
      <c r="F4644" s="101"/>
      <c r="L4644" s="99"/>
      <c r="P4644" s="99"/>
    </row>
    <row r="4645" spans="2:16">
      <c r="B4645" s="99"/>
      <c r="F4645" s="101"/>
      <c r="L4645" s="99"/>
      <c r="P4645" s="99"/>
    </row>
    <row r="4646" spans="2:16">
      <c r="B4646" s="99"/>
      <c r="F4646" s="101"/>
      <c r="L4646" s="99"/>
      <c r="P4646" s="99"/>
    </row>
    <row r="4647" spans="2:16">
      <c r="B4647" s="99"/>
      <c r="F4647" s="101"/>
      <c r="L4647" s="99"/>
      <c r="P4647" s="99"/>
    </row>
    <row r="4648" spans="2:16">
      <c r="B4648" s="99"/>
      <c r="F4648" s="101"/>
      <c r="L4648" s="99"/>
      <c r="P4648" s="99"/>
    </row>
    <row r="4649" spans="2:16">
      <c r="B4649" s="99"/>
      <c r="F4649" s="101"/>
      <c r="L4649" s="99"/>
      <c r="P4649" s="99"/>
    </row>
    <row r="4650" spans="2:16">
      <c r="B4650" s="99"/>
      <c r="F4650" s="101"/>
      <c r="L4650" s="99"/>
      <c r="P4650" s="99"/>
    </row>
    <row r="4651" spans="2:16">
      <c r="B4651" s="99"/>
      <c r="F4651" s="101"/>
      <c r="L4651" s="99"/>
      <c r="P4651" s="99"/>
    </row>
    <row r="4652" spans="2:16">
      <c r="B4652" s="99"/>
      <c r="F4652" s="101"/>
      <c r="L4652" s="99"/>
      <c r="P4652" s="99"/>
    </row>
    <row r="4653" spans="2:16">
      <c r="B4653" s="99"/>
      <c r="F4653" s="101"/>
      <c r="L4653" s="99"/>
      <c r="P4653" s="99"/>
    </row>
    <row r="4654" spans="2:16">
      <c r="B4654" s="99"/>
      <c r="F4654" s="101"/>
      <c r="L4654" s="99"/>
      <c r="P4654" s="99"/>
    </row>
    <row r="4655" spans="2:16">
      <c r="B4655" s="99"/>
      <c r="F4655" s="101"/>
      <c r="L4655" s="99"/>
      <c r="P4655" s="99"/>
    </row>
    <row r="4656" spans="2:16">
      <c r="B4656" s="99"/>
      <c r="F4656" s="101"/>
      <c r="L4656" s="99"/>
      <c r="P4656" s="99"/>
    </row>
    <row r="4657" spans="2:16">
      <c r="B4657" s="99"/>
      <c r="F4657" s="101"/>
      <c r="L4657" s="99"/>
      <c r="P4657" s="99"/>
    </row>
    <row r="4658" spans="2:16">
      <c r="B4658" s="99"/>
      <c r="F4658" s="101"/>
      <c r="L4658" s="99"/>
      <c r="P4658" s="99"/>
    </row>
    <row r="4659" spans="2:16">
      <c r="B4659" s="99"/>
      <c r="F4659" s="101"/>
      <c r="L4659" s="99"/>
      <c r="P4659" s="99"/>
    </row>
    <row r="4660" spans="2:16">
      <c r="B4660" s="99"/>
      <c r="F4660" s="101"/>
      <c r="L4660" s="99"/>
      <c r="P4660" s="99"/>
    </row>
    <row r="4661" spans="2:16">
      <c r="B4661" s="99"/>
      <c r="F4661" s="101"/>
      <c r="L4661" s="99"/>
      <c r="P4661" s="99"/>
    </row>
    <row r="4662" spans="2:16">
      <c r="B4662" s="99"/>
      <c r="F4662" s="101"/>
      <c r="L4662" s="99"/>
      <c r="P4662" s="99"/>
    </row>
    <row r="4663" spans="2:16">
      <c r="B4663" s="99"/>
      <c r="F4663" s="101"/>
      <c r="L4663" s="99"/>
      <c r="P4663" s="99"/>
    </row>
    <row r="4664" spans="2:16">
      <c r="B4664" s="99"/>
      <c r="F4664" s="101"/>
      <c r="L4664" s="99"/>
      <c r="P4664" s="99"/>
    </row>
    <row r="4665" spans="2:16">
      <c r="B4665" s="99"/>
      <c r="F4665" s="101"/>
      <c r="L4665" s="99"/>
      <c r="P4665" s="99"/>
    </row>
    <row r="4666" spans="2:16">
      <c r="B4666" s="99"/>
      <c r="F4666" s="101"/>
      <c r="L4666" s="99"/>
      <c r="P4666" s="99"/>
    </row>
    <row r="4667" spans="2:16">
      <c r="B4667" s="99"/>
      <c r="F4667" s="101"/>
      <c r="L4667" s="99"/>
      <c r="P4667" s="99"/>
    </row>
    <row r="4668" spans="2:16">
      <c r="B4668" s="99"/>
      <c r="F4668" s="101"/>
      <c r="L4668" s="99"/>
      <c r="P4668" s="99"/>
    </row>
    <row r="4669" spans="2:16">
      <c r="B4669" s="99"/>
      <c r="F4669" s="101"/>
      <c r="L4669" s="99"/>
      <c r="P4669" s="99"/>
    </row>
    <row r="4670" spans="2:16">
      <c r="B4670" s="99"/>
      <c r="F4670" s="101"/>
      <c r="L4670" s="99"/>
      <c r="P4670" s="99"/>
    </row>
    <row r="4671" spans="2:16">
      <c r="B4671" s="99"/>
      <c r="F4671" s="101"/>
      <c r="L4671" s="99"/>
      <c r="P4671" s="99"/>
    </row>
    <row r="4672" spans="2:16">
      <c r="B4672" s="99"/>
      <c r="F4672" s="101"/>
      <c r="L4672" s="99"/>
      <c r="P4672" s="99"/>
    </row>
    <row r="4673" spans="2:16">
      <c r="B4673" s="99"/>
      <c r="F4673" s="101"/>
      <c r="L4673" s="99"/>
      <c r="P4673" s="99"/>
    </row>
    <row r="4674" spans="2:16">
      <c r="B4674" s="99"/>
      <c r="F4674" s="101"/>
      <c r="L4674" s="99"/>
      <c r="P4674" s="99"/>
    </row>
    <row r="4675" spans="2:16">
      <c r="B4675" s="99"/>
      <c r="F4675" s="101"/>
      <c r="L4675" s="99"/>
      <c r="P4675" s="99"/>
    </row>
    <row r="4676" spans="2:16">
      <c r="B4676" s="99"/>
      <c r="F4676" s="101"/>
      <c r="L4676" s="99"/>
      <c r="P4676" s="99"/>
    </row>
    <row r="4677" spans="2:16">
      <c r="B4677" s="99"/>
      <c r="F4677" s="101"/>
      <c r="L4677" s="99"/>
      <c r="P4677" s="99"/>
    </row>
    <row r="4678" spans="2:16">
      <c r="B4678" s="99"/>
      <c r="F4678" s="101"/>
      <c r="L4678" s="99"/>
      <c r="P4678" s="99"/>
    </row>
    <row r="4679" spans="2:16">
      <c r="B4679" s="99"/>
      <c r="F4679" s="101"/>
      <c r="L4679" s="99"/>
      <c r="P4679" s="99"/>
    </row>
    <row r="4680" spans="2:16">
      <c r="B4680" s="99"/>
      <c r="F4680" s="101"/>
      <c r="L4680" s="99"/>
      <c r="P4680" s="99"/>
    </row>
    <row r="4681" spans="2:16">
      <c r="B4681" s="99"/>
      <c r="F4681" s="101"/>
      <c r="L4681" s="99"/>
      <c r="P4681" s="99"/>
    </row>
    <row r="4682" spans="2:16">
      <c r="B4682" s="99"/>
      <c r="F4682" s="101"/>
      <c r="L4682" s="99"/>
      <c r="P4682" s="99"/>
    </row>
    <row r="4683" spans="2:16">
      <c r="B4683" s="99"/>
      <c r="F4683" s="101"/>
      <c r="L4683" s="99"/>
      <c r="P4683" s="99"/>
    </row>
    <row r="4684" spans="2:16">
      <c r="B4684" s="99"/>
      <c r="F4684" s="101"/>
      <c r="L4684" s="99"/>
      <c r="P4684" s="99"/>
    </row>
    <row r="4685" spans="2:16">
      <c r="B4685" s="99"/>
      <c r="F4685" s="101"/>
      <c r="L4685" s="99"/>
      <c r="P4685" s="99"/>
    </row>
    <row r="4686" spans="2:16">
      <c r="B4686" s="99"/>
      <c r="F4686" s="101"/>
      <c r="L4686" s="99"/>
      <c r="P4686" s="99"/>
    </row>
    <row r="4687" spans="2:16">
      <c r="B4687" s="99"/>
      <c r="F4687" s="101"/>
      <c r="L4687" s="99"/>
      <c r="P4687" s="99"/>
    </row>
    <row r="4688" spans="2:16">
      <c r="B4688" s="99"/>
      <c r="F4688" s="101"/>
      <c r="L4688" s="99"/>
      <c r="P4688" s="99"/>
    </row>
    <row r="4689" spans="2:16">
      <c r="B4689" s="99"/>
      <c r="F4689" s="101"/>
      <c r="L4689" s="99"/>
      <c r="P4689" s="99"/>
    </row>
    <row r="4690" spans="2:16">
      <c r="B4690" s="99"/>
      <c r="F4690" s="101"/>
      <c r="L4690" s="99"/>
      <c r="P4690" s="99"/>
    </row>
    <row r="4691" spans="2:16">
      <c r="B4691" s="99"/>
      <c r="F4691" s="101"/>
      <c r="L4691" s="99"/>
      <c r="P4691" s="99"/>
    </row>
    <row r="4692" spans="2:16">
      <c r="B4692" s="99"/>
      <c r="F4692" s="101"/>
      <c r="L4692" s="99"/>
      <c r="P4692" s="99"/>
    </row>
    <row r="4693" spans="2:16">
      <c r="B4693" s="99"/>
      <c r="F4693" s="101"/>
      <c r="L4693" s="99"/>
      <c r="P4693" s="99"/>
    </row>
    <row r="4694" spans="2:16">
      <c r="B4694" s="99"/>
      <c r="F4694" s="101"/>
      <c r="L4694" s="99"/>
      <c r="P4694" s="99"/>
    </row>
    <row r="4695" spans="2:16">
      <c r="B4695" s="99"/>
      <c r="F4695" s="101"/>
      <c r="L4695" s="99"/>
      <c r="P4695" s="99"/>
    </row>
    <row r="4696" spans="2:16">
      <c r="B4696" s="99"/>
      <c r="F4696" s="101"/>
      <c r="L4696" s="99"/>
      <c r="P4696" s="99"/>
    </row>
    <row r="4697" spans="2:16">
      <c r="B4697" s="99"/>
      <c r="F4697" s="101"/>
      <c r="L4697" s="99"/>
      <c r="P4697" s="99"/>
    </row>
    <row r="4698" spans="2:16">
      <c r="B4698" s="99"/>
      <c r="F4698" s="101"/>
      <c r="L4698" s="99"/>
      <c r="P4698" s="99"/>
    </row>
    <row r="4699" spans="2:16">
      <c r="B4699" s="99"/>
      <c r="F4699" s="101"/>
      <c r="L4699" s="99"/>
      <c r="P4699" s="99"/>
    </row>
    <row r="4700" spans="2:16">
      <c r="B4700" s="99"/>
      <c r="F4700" s="101"/>
      <c r="L4700" s="99"/>
      <c r="P4700" s="99"/>
    </row>
    <row r="4701" spans="2:16">
      <c r="B4701" s="99"/>
      <c r="F4701" s="101"/>
      <c r="L4701" s="99"/>
      <c r="P4701" s="99"/>
    </row>
    <row r="4702" spans="2:16">
      <c r="B4702" s="99"/>
      <c r="F4702" s="101"/>
      <c r="L4702" s="99"/>
      <c r="P4702" s="99"/>
    </row>
    <row r="4703" spans="2:16">
      <c r="B4703" s="99"/>
      <c r="F4703" s="101"/>
      <c r="L4703" s="99"/>
      <c r="P4703" s="99"/>
    </row>
    <row r="4704" spans="2:16">
      <c r="B4704" s="99"/>
      <c r="F4704" s="101"/>
      <c r="L4704" s="99"/>
      <c r="P4704" s="99"/>
    </row>
    <row r="4705" spans="2:16">
      <c r="B4705" s="99"/>
      <c r="F4705" s="101"/>
      <c r="L4705" s="99"/>
      <c r="P4705" s="99"/>
    </row>
    <row r="4706" spans="2:16">
      <c r="B4706" s="99"/>
      <c r="F4706" s="101"/>
      <c r="L4706" s="99"/>
      <c r="P4706" s="99"/>
    </row>
    <row r="4707" spans="2:16">
      <c r="B4707" s="99"/>
      <c r="F4707" s="101"/>
      <c r="L4707" s="99"/>
      <c r="P4707" s="99"/>
    </row>
    <row r="4708" spans="2:16">
      <c r="B4708" s="99"/>
      <c r="F4708" s="101"/>
      <c r="L4708" s="99"/>
      <c r="P4708" s="99"/>
    </row>
    <row r="4709" spans="2:16">
      <c r="B4709" s="99"/>
      <c r="F4709" s="101"/>
      <c r="L4709" s="99"/>
      <c r="P4709" s="99"/>
    </row>
    <row r="4710" spans="2:16">
      <c r="B4710" s="99"/>
      <c r="F4710" s="101"/>
      <c r="L4710" s="99"/>
      <c r="P4710" s="99"/>
    </row>
    <row r="4711" spans="2:16">
      <c r="B4711" s="99"/>
      <c r="F4711" s="101"/>
      <c r="L4711" s="99"/>
      <c r="P4711" s="99"/>
    </row>
    <row r="4712" spans="2:16">
      <c r="B4712" s="99"/>
      <c r="F4712" s="101"/>
      <c r="L4712" s="99"/>
      <c r="P4712" s="99"/>
    </row>
    <row r="4713" spans="2:16">
      <c r="B4713" s="99"/>
      <c r="F4713" s="101"/>
      <c r="L4713" s="99"/>
      <c r="P4713" s="99"/>
    </row>
    <row r="4714" spans="2:16">
      <c r="B4714" s="99"/>
      <c r="F4714" s="101"/>
      <c r="L4714" s="99"/>
      <c r="P4714" s="99"/>
    </row>
    <row r="4715" spans="2:16">
      <c r="B4715" s="99"/>
      <c r="F4715" s="101"/>
      <c r="L4715" s="99"/>
      <c r="P4715" s="99"/>
    </row>
    <row r="4716" spans="2:16">
      <c r="B4716" s="99"/>
      <c r="F4716" s="101"/>
      <c r="L4716" s="99"/>
      <c r="P4716" s="99"/>
    </row>
    <row r="4717" spans="2:16">
      <c r="B4717" s="99"/>
      <c r="F4717" s="101"/>
      <c r="L4717" s="99"/>
      <c r="P4717" s="99"/>
    </row>
    <row r="4718" spans="2:16">
      <c r="B4718" s="99"/>
      <c r="F4718" s="101"/>
      <c r="L4718" s="99"/>
      <c r="P4718" s="99"/>
    </row>
    <row r="4719" spans="2:16">
      <c r="B4719" s="99"/>
      <c r="F4719" s="101"/>
      <c r="L4719" s="99"/>
      <c r="P4719" s="99"/>
    </row>
    <row r="4720" spans="2:16">
      <c r="B4720" s="99"/>
      <c r="F4720" s="101"/>
      <c r="L4720" s="99"/>
      <c r="P4720" s="99"/>
    </row>
    <row r="4721" spans="2:16">
      <c r="B4721" s="99"/>
      <c r="F4721" s="101"/>
      <c r="L4721" s="99"/>
      <c r="P4721" s="99"/>
    </row>
    <row r="4722" spans="2:16">
      <c r="B4722" s="99"/>
      <c r="F4722" s="101"/>
      <c r="L4722" s="99"/>
      <c r="P4722" s="99"/>
    </row>
    <row r="4723" spans="2:16">
      <c r="B4723" s="99"/>
      <c r="F4723" s="101"/>
      <c r="L4723" s="99"/>
      <c r="P4723" s="99"/>
    </row>
    <row r="4724" spans="2:16">
      <c r="B4724" s="99"/>
      <c r="F4724" s="101"/>
      <c r="L4724" s="99"/>
      <c r="P4724" s="99"/>
    </row>
    <row r="4725" spans="2:16">
      <c r="B4725" s="99"/>
      <c r="F4725" s="101"/>
      <c r="L4725" s="99"/>
      <c r="P4725" s="99"/>
    </row>
    <row r="4726" spans="2:16">
      <c r="B4726" s="99"/>
      <c r="F4726" s="101"/>
      <c r="L4726" s="99"/>
      <c r="P4726" s="99"/>
    </row>
    <row r="4727" spans="2:16">
      <c r="B4727" s="99"/>
      <c r="F4727" s="101"/>
      <c r="L4727" s="99"/>
      <c r="P4727" s="99"/>
    </row>
    <row r="4728" spans="2:16">
      <c r="B4728" s="99"/>
      <c r="F4728" s="101"/>
      <c r="L4728" s="99"/>
      <c r="P4728" s="99"/>
    </row>
    <row r="4729" spans="2:16">
      <c r="B4729" s="99"/>
      <c r="F4729" s="101"/>
      <c r="L4729" s="99"/>
      <c r="P4729" s="99"/>
    </row>
    <row r="4730" spans="2:16">
      <c r="B4730" s="99"/>
      <c r="F4730" s="101"/>
      <c r="L4730" s="99"/>
      <c r="P4730" s="99"/>
    </row>
    <row r="4731" spans="2:16">
      <c r="B4731" s="99"/>
      <c r="F4731" s="101"/>
      <c r="L4731" s="99"/>
      <c r="P4731" s="99"/>
    </row>
    <row r="4732" spans="2:16">
      <c r="B4732" s="99"/>
      <c r="F4732" s="101"/>
      <c r="L4732" s="99"/>
      <c r="P4732" s="99"/>
    </row>
    <row r="4733" spans="2:16">
      <c r="B4733" s="99"/>
      <c r="F4733" s="101"/>
      <c r="L4733" s="99"/>
      <c r="P4733" s="99"/>
    </row>
    <row r="4734" spans="2:16">
      <c r="B4734" s="99"/>
      <c r="F4734" s="101"/>
      <c r="L4734" s="99"/>
      <c r="P4734" s="99"/>
    </row>
    <row r="4735" spans="2:16">
      <c r="B4735" s="99"/>
      <c r="F4735" s="101"/>
      <c r="L4735" s="99"/>
      <c r="P4735" s="99"/>
    </row>
    <row r="4736" spans="2:16">
      <c r="B4736" s="99"/>
      <c r="F4736" s="101"/>
      <c r="L4736" s="99"/>
      <c r="P4736" s="99"/>
    </row>
    <row r="4737" spans="2:16">
      <c r="B4737" s="99"/>
      <c r="F4737" s="101"/>
      <c r="L4737" s="99"/>
      <c r="P4737" s="99"/>
    </row>
    <row r="4738" spans="2:16">
      <c r="B4738" s="99"/>
      <c r="F4738" s="101"/>
      <c r="L4738" s="99"/>
      <c r="P4738" s="99"/>
    </row>
    <row r="4739" spans="2:16">
      <c r="B4739" s="99"/>
      <c r="F4739" s="101"/>
      <c r="L4739" s="99"/>
      <c r="P4739" s="99"/>
    </row>
    <row r="4740" spans="2:16">
      <c r="B4740" s="99"/>
      <c r="F4740" s="101"/>
      <c r="L4740" s="99"/>
      <c r="P4740" s="99"/>
    </row>
    <row r="4741" spans="2:16">
      <c r="B4741" s="99"/>
      <c r="F4741" s="101"/>
      <c r="L4741" s="99"/>
      <c r="P4741" s="99"/>
    </row>
    <row r="4742" spans="2:16">
      <c r="B4742" s="99"/>
      <c r="F4742" s="101"/>
      <c r="L4742" s="99"/>
      <c r="P4742" s="99"/>
    </row>
    <row r="4743" spans="2:16">
      <c r="B4743" s="99"/>
      <c r="F4743" s="101"/>
      <c r="L4743" s="99"/>
      <c r="P4743" s="99"/>
    </row>
    <row r="4744" spans="2:16">
      <c r="B4744" s="99"/>
      <c r="F4744" s="101"/>
      <c r="L4744" s="99"/>
      <c r="P4744" s="99"/>
    </row>
    <row r="4745" spans="2:16">
      <c r="B4745" s="99"/>
      <c r="F4745" s="101"/>
      <c r="L4745" s="99"/>
      <c r="P4745" s="99"/>
    </row>
    <row r="4746" spans="2:16">
      <c r="B4746" s="99"/>
      <c r="F4746" s="101"/>
      <c r="L4746" s="99"/>
      <c r="P4746" s="99"/>
    </row>
    <row r="4747" spans="2:16">
      <c r="B4747" s="99"/>
      <c r="F4747" s="101"/>
      <c r="L4747" s="99"/>
      <c r="P4747" s="99"/>
    </row>
    <row r="4748" spans="2:16">
      <c r="B4748" s="99"/>
      <c r="F4748" s="101"/>
      <c r="L4748" s="99"/>
      <c r="P4748" s="99"/>
    </row>
    <row r="4749" spans="2:16">
      <c r="B4749" s="99"/>
      <c r="F4749" s="101"/>
      <c r="L4749" s="99"/>
      <c r="P4749" s="99"/>
    </row>
    <row r="4750" spans="2:16">
      <c r="B4750" s="99"/>
      <c r="F4750" s="101"/>
      <c r="L4750" s="99"/>
      <c r="P4750" s="99"/>
    </row>
    <row r="4751" spans="2:16">
      <c r="B4751" s="99"/>
      <c r="F4751" s="101"/>
      <c r="L4751" s="99"/>
      <c r="P4751" s="99"/>
    </row>
    <row r="4752" spans="2:16">
      <c r="B4752" s="99"/>
      <c r="F4752" s="101"/>
      <c r="L4752" s="99"/>
      <c r="P4752" s="99"/>
    </row>
    <row r="4753" spans="2:16">
      <c r="B4753" s="99"/>
      <c r="F4753" s="101"/>
      <c r="L4753" s="99"/>
      <c r="P4753" s="99"/>
    </row>
    <row r="4754" spans="2:16">
      <c r="B4754" s="99"/>
      <c r="F4754" s="101"/>
      <c r="L4754" s="99"/>
      <c r="P4754" s="99"/>
    </row>
    <row r="4755" spans="2:16">
      <c r="B4755" s="99"/>
      <c r="F4755" s="101"/>
      <c r="L4755" s="99"/>
      <c r="P4755" s="99"/>
    </row>
    <row r="4756" spans="2:16">
      <c r="B4756" s="99"/>
      <c r="F4756" s="101"/>
      <c r="L4756" s="99"/>
      <c r="P4756" s="99"/>
    </row>
    <row r="4757" spans="2:16">
      <c r="B4757" s="99"/>
      <c r="F4757" s="101"/>
      <c r="L4757" s="99"/>
      <c r="P4757" s="99"/>
    </row>
    <row r="4758" spans="2:16">
      <c r="B4758" s="99"/>
      <c r="F4758" s="101"/>
      <c r="L4758" s="99"/>
      <c r="P4758" s="99"/>
    </row>
    <row r="4759" spans="2:16">
      <c r="B4759" s="99"/>
      <c r="F4759" s="101"/>
      <c r="L4759" s="99"/>
      <c r="P4759" s="99"/>
    </row>
    <row r="4760" spans="2:16">
      <c r="B4760" s="99"/>
      <c r="F4760" s="101"/>
      <c r="L4760" s="99"/>
      <c r="P4760" s="99"/>
    </row>
    <row r="4761" spans="2:16">
      <c r="B4761" s="99"/>
      <c r="F4761" s="101"/>
      <c r="L4761" s="99"/>
      <c r="P4761" s="99"/>
    </row>
    <row r="4762" spans="2:16">
      <c r="B4762" s="99"/>
      <c r="F4762" s="101"/>
      <c r="L4762" s="99"/>
      <c r="P4762" s="99"/>
    </row>
    <row r="4763" spans="2:16">
      <c r="B4763" s="99"/>
      <c r="F4763" s="101"/>
      <c r="L4763" s="99"/>
      <c r="P4763" s="99"/>
    </row>
    <row r="4764" spans="2:16">
      <c r="B4764" s="99"/>
      <c r="F4764" s="101"/>
      <c r="L4764" s="99"/>
      <c r="P4764" s="99"/>
    </row>
    <row r="4765" spans="2:16">
      <c r="B4765" s="99"/>
      <c r="F4765" s="101"/>
      <c r="L4765" s="99"/>
      <c r="P4765" s="99"/>
    </row>
    <row r="4766" spans="2:16">
      <c r="B4766" s="99"/>
      <c r="F4766" s="101"/>
      <c r="L4766" s="99"/>
      <c r="P4766" s="99"/>
    </row>
    <row r="4767" spans="2:16">
      <c r="B4767" s="99"/>
      <c r="F4767" s="101"/>
      <c r="L4767" s="99"/>
      <c r="P4767" s="99"/>
    </row>
    <row r="4768" spans="2:16">
      <c r="B4768" s="99"/>
      <c r="F4768" s="101"/>
      <c r="L4768" s="99"/>
      <c r="P4768" s="99"/>
    </row>
    <row r="4769" spans="2:16">
      <c r="B4769" s="99"/>
      <c r="F4769" s="101"/>
      <c r="L4769" s="99"/>
      <c r="P4769" s="99"/>
    </row>
    <row r="4770" spans="2:16">
      <c r="B4770" s="99"/>
      <c r="F4770" s="101"/>
      <c r="L4770" s="99"/>
      <c r="P4770" s="99"/>
    </row>
    <row r="4771" spans="2:16">
      <c r="B4771" s="99"/>
      <c r="F4771" s="101"/>
      <c r="L4771" s="99"/>
      <c r="P4771" s="99"/>
    </row>
    <row r="4772" spans="2:16">
      <c r="B4772" s="99"/>
      <c r="F4772" s="101"/>
      <c r="L4772" s="99"/>
      <c r="P4772" s="99"/>
    </row>
    <row r="4773" spans="2:16">
      <c r="B4773" s="99"/>
      <c r="F4773" s="101"/>
      <c r="L4773" s="99"/>
      <c r="P4773" s="99"/>
    </row>
    <row r="4774" spans="2:16">
      <c r="B4774" s="99"/>
      <c r="F4774" s="101"/>
      <c r="L4774" s="99"/>
      <c r="P4774" s="99"/>
    </row>
    <row r="4775" spans="2:16">
      <c r="B4775" s="99"/>
      <c r="F4775" s="101"/>
      <c r="L4775" s="99"/>
      <c r="P4775" s="99"/>
    </row>
    <row r="4776" spans="2:16">
      <c r="B4776" s="99"/>
      <c r="F4776" s="101"/>
      <c r="L4776" s="99"/>
      <c r="P4776" s="99"/>
    </row>
    <row r="4777" spans="2:16">
      <c r="B4777" s="99"/>
      <c r="F4777" s="101"/>
      <c r="L4777" s="99"/>
      <c r="P4777" s="99"/>
    </row>
    <row r="4778" spans="2:16">
      <c r="B4778" s="99"/>
      <c r="F4778" s="101"/>
      <c r="L4778" s="99"/>
      <c r="P4778" s="99"/>
    </row>
    <row r="4779" spans="2:16">
      <c r="B4779" s="99"/>
      <c r="F4779" s="101"/>
      <c r="L4779" s="99"/>
      <c r="P4779" s="99"/>
    </row>
    <row r="4780" spans="2:16">
      <c r="B4780" s="99"/>
      <c r="F4780" s="101"/>
      <c r="L4780" s="99"/>
      <c r="P4780" s="99"/>
    </row>
    <row r="4781" spans="2:16">
      <c r="B4781" s="99"/>
      <c r="F4781" s="101"/>
      <c r="L4781" s="99"/>
      <c r="P4781" s="99"/>
    </row>
    <row r="4782" spans="2:16">
      <c r="B4782" s="99"/>
      <c r="F4782" s="101"/>
      <c r="L4782" s="99"/>
      <c r="P4782" s="99"/>
    </row>
    <row r="4783" spans="2:16">
      <c r="B4783" s="99"/>
      <c r="F4783" s="101"/>
      <c r="L4783" s="99"/>
      <c r="P4783" s="99"/>
    </row>
    <row r="4784" spans="2:16">
      <c r="B4784" s="99"/>
      <c r="F4784" s="101"/>
      <c r="L4784" s="99"/>
      <c r="P4784" s="99"/>
    </row>
    <row r="4785" spans="2:16">
      <c r="B4785" s="99"/>
      <c r="F4785" s="101"/>
      <c r="L4785" s="99"/>
      <c r="P4785" s="99"/>
    </row>
    <row r="4786" spans="2:16">
      <c r="B4786" s="99"/>
      <c r="F4786" s="101"/>
      <c r="L4786" s="99"/>
      <c r="P4786" s="99"/>
    </row>
    <row r="4787" spans="2:16">
      <c r="B4787" s="99"/>
      <c r="F4787" s="101"/>
      <c r="L4787" s="99"/>
      <c r="P4787" s="99"/>
    </row>
    <row r="4788" spans="2:16">
      <c r="B4788" s="99"/>
      <c r="F4788" s="101"/>
      <c r="L4788" s="99"/>
      <c r="P4788" s="99"/>
    </row>
    <row r="4789" spans="2:16">
      <c r="B4789" s="99"/>
      <c r="F4789" s="101"/>
      <c r="L4789" s="99"/>
      <c r="P4789" s="99"/>
    </row>
    <row r="4790" spans="2:16">
      <c r="B4790" s="99"/>
      <c r="F4790" s="101"/>
      <c r="L4790" s="99"/>
      <c r="P4790" s="99"/>
    </row>
    <row r="4791" spans="2:16">
      <c r="B4791" s="99"/>
      <c r="F4791" s="101"/>
      <c r="L4791" s="99"/>
      <c r="P4791" s="99"/>
    </row>
    <row r="4792" spans="2:16">
      <c r="B4792" s="99"/>
      <c r="F4792" s="101"/>
      <c r="L4792" s="99"/>
      <c r="P4792" s="99"/>
    </row>
    <row r="4793" spans="2:16">
      <c r="B4793" s="99"/>
      <c r="F4793" s="101"/>
      <c r="L4793" s="99"/>
      <c r="P4793" s="99"/>
    </row>
    <row r="4794" spans="2:16">
      <c r="B4794" s="99"/>
      <c r="F4794" s="101"/>
      <c r="L4794" s="99"/>
      <c r="P4794" s="99"/>
    </row>
    <row r="4795" spans="2:16">
      <c r="B4795" s="99"/>
      <c r="F4795" s="101"/>
      <c r="L4795" s="99"/>
      <c r="P4795" s="99"/>
    </row>
    <row r="4796" spans="2:16">
      <c r="B4796" s="99"/>
      <c r="F4796" s="101"/>
      <c r="L4796" s="99"/>
      <c r="P4796" s="99"/>
    </row>
    <row r="4797" spans="2:16">
      <c r="B4797" s="99"/>
      <c r="F4797" s="101"/>
      <c r="L4797" s="99"/>
      <c r="P4797" s="99"/>
    </row>
    <row r="4798" spans="2:16">
      <c r="B4798" s="99"/>
      <c r="F4798" s="101"/>
      <c r="L4798" s="99"/>
      <c r="P4798" s="99"/>
    </row>
    <row r="4799" spans="2:16">
      <c r="B4799" s="99"/>
      <c r="F4799" s="101"/>
      <c r="L4799" s="99"/>
      <c r="P4799" s="99"/>
    </row>
    <row r="4800" spans="2:16">
      <c r="B4800" s="99"/>
      <c r="F4800" s="101"/>
      <c r="L4800" s="99"/>
      <c r="P4800" s="99"/>
    </row>
    <row r="4801" spans="2:16">
      <c r="B4801" s="99"/>
      <c r="F4801" s="101"/>
      <c r="L4801" s="99"/>
      <c r="P4801" s="99"/>
    </row>
    <row r="4802" spans="2:16">
      <c r="B4802" s="99"/>
      <c r="F4802" s="101"/>
      <c r="L4802" s="99"/>
      <c r="P4802" s="99"/>
    </row>
    <row r="4803" spans="2:16">
      <c r="B4803" s="99"/>
      <c r="F4803" s="101"/>
      <c r="L4803" s="99"/>
      <c r="P4803" s="99"/>
    </row>
    <row r="4804" spans="2:16">
      <c r="B4804" s="99"/>
      <c r="F4804" s="101"/>
      <c r="L4804" s="99"/>
      <c r="P4804" s="99"/>
    </row>
    <row r="4805" spans="2:16">
      <c r="B4805" s="99"/>
      <c r="F4805" s="101"/>
      <c r="L4805" s="99"/>
      <c r="P4805" s="99"/>
    </row>
    <row r="4806" spans="2:16">
      <c r="B4806" s="99"/>
      <c r="F4806" s="101"/>
      <c r="L4806" s="99"/>
      <c r="P4806" s="99"/>
    </row>
    <row r="4807" spans="2:16">
      <c r="B4807" s="99"/>
      <c r="F4807" s="101"/>
      <c r="L4807" s="99"/>
      <c r="P4807" s="99"/>
    </row>
    <row r="4808" spans="2:16">
      <c r="B4808" s="99"/>
      <c r="F4808" s="101"/>
      <c r="L4808" s="99"/>
      <c r="P4808" s="99"/>
    </row>
    <row r="4809" spans="2:16">
      <c r="B4809" s="99"/>
      <c r="F4809" s="101"/>
      <c r="L4809" s="99"/>
      <c r="P4809" s="99"/>
    </row>
    <row r="4810" spans="2:16">
      <c r="B4810" s="99"/>
      <c r="F4810" s="101"/>
      <c r="L4810" s="99"/>
      <c r="P4810" s="99"/>
    </row>
    <row r="4811" spans="2:16">
      <c r="B4811" s="99"/>
      <c r="F4811" s="101"/>
      <c r="L4811" s="99"/>
      <c r="P4811" s="99"/>
    </row>
    <row r="4812" spans="2:16">
      <c r="B4812" s="99"/>
      <c r="F4812" s="101"/>
      <c r="L4812" s="99"/>
      <c r="P4812" s="99"/>
    </row>
    <row r="4813" spans="2:16">
      <c r="B4813" s="99"/>
      <c r="F4813" s="101"/>
      <c r="L4813" s="99"/>
      <c r="P4813" s="99"/>
    </row>
    <row r="4814" spans="2:16">
      <c r="B4814" s="99"/>
      <c r="F4814" s="101"/>
      <c r="L4814" s="99"/>
      <c r="P4814" s="99"/>
    </row>
    <row r="4815" spans="2:16">
      <c r="B4815" s="99"/>
      <c r="F4815" s="101"/>
      <c r="L4815" s="99"/>
      <c r="P4815" s="99"/>
    </row>
    <row r="4816" spans="2:16">
      <c r="B4816" s="99"/>
      <c r="F4816" s="101"/>
      <c r="L4816" s="99"/>
      <c r="P4816" s="99"/>
    </row>
    <row r="4817" spans="2:16">
      <c r="B4817" s="99"/>
      <c r="F4817" s="101"/>
      <c r="L4817" s="99"/>
      <c r="P4817" s="99"/>
    </row>
    <row r="4818" spans="2:16">
      <c r="B4818" s="99"/>
      <c r="F4818" s="101"/>
      <c r="L4818" s="99"/>
      <c r="P4818" s="99"/>
    </row>
    <row r="4819" spans="2:16">
      <c r="B4819" s="99"/>
      <c r="F4819" s="101"/>
      <c r="L4819" s="99"/>
      <c r="P4819" s="99"/>
    </row>
    <row r="4820" spans="2:16">
      <c r="B4820" s="99"/>
      <c r="F4820" s="101"/>
      <c r="L4820" s="99"/>
      <c r="P4820" s="99"/>
    </row>
    <row r="4821" spans="2:16">
      <c r="B4821" s="99"/>
      <c r="F4821" s="101"/>
      <c r="L4821" s="99"/>
      <c r="P4821" s="99"/>
    </row>
    <row r="4822" spans="2:16">
      <c r="B4822" s="99"/>
      <c r="F4822" s="101"/>
      <c r="L4822" s="99"/>
      <c r="P4822" s="99"/>
    </row>
    <row r="4823" spans="2:16">
      <c r="B4823" s="99"/>
      <c r="F4823" s="101"/>
      <c r="L4823" s="99"/>
      <c r="P4823" s="99"/>
    </row>
    <row r="4824" spans="2:16">
      <c r="B4824" s="99"/>
      <c r="F4824" s="101"/>
      <c r="L4824" s="99"/>
      <c r="P4824" s="99"/>
    </row>
    <row r="4825" spans="2:16">
      <c r="B4825" s="99"/>
      <c r="F4825" s="101"/>
      <c r="L4825" s="99"/>
      <c r="P4825" s="99"/>
    </row>
    <row r="4826" spans="2:16">
      <c r="B4826" s="99"/>
      <c r="F4826" s="101"/>
      <c r="L4826" s="99"/>
      <c r="P4826" s="99"/>
    </row>
    <row r="4827" spans="2:16">
      <c r="B4827" s="99"/>
      <c r="F4827" s="101"/>
      <c r="L4827" s="99"/>
      <c r="P4827" s="99"/>
    </row>
    <row r="4828" spans="2:16">
      <c r="B4828" s="99"/>
      <c r="F4828" s="101"/>
      <c r="L4828" s="99"/>
      <c r="P4828" s="99"/>
    </row>
    <row r="4829" spans="2:16">
      <c r="B4829" s="99"/>
      <c r="F4829" s="101"/>
      <c r="L4829" s="99"/>
      <c r="P4829" s="99"/>
    </row>
    <row r="4830" spans="2:16">
      <c r="B4830" s="99"/>
      <c r="F4830" s="101"/>
      <c r="L4830" s="99"/>
      <c r="P4830" s="99"/>
    </row>
    <row r="4831" spans="2:16">
      <c r="B4831" s="99"/>
      <c r="F4831" s="101"/>
      <c r="L4831" s="99"/>
      <c r="P4831" s="99"/>
    </row>
    <row r="4832" spans="2:16">
      <c r="B4832" s="99"/>
      <c r="F4832" s="101"/>
      <c r="L4832" s="99"/>
      <c r="P4832" s="99"/>
    </row>
    <row r="4833" spans="2:16">
      <c r="B4833" s="99"/>
      <c r="F4833" s="101"/>
      <c r="L4833" s="99"/>
      <c r="P4833" s="99"/>
    </row>
    <row r="4834" spans="2:16">
      <c r="B4834" s="99"/>
      <c r="F4834" s="101"/>
      <c r="L4834" s="99"/>
      <c r="P4834" s="99"/>
    </row>
    <row r="4835" spans="2:16">
      <c r="B4835" s="99"/>
      <c r="F4835" s="101"/>
      <c r="L4835" s="99"/>
      <c r="P4835" s="99"/>
    </row>
    <row r="4836" spans="2:16">
      <c r="B4836" s="99"/>
      <c r="F4836" s="101"/>
      <c r="L4836" s="99"/>
      <c r="P4836" s="99"/>
    </row>
    <row r="4837" spans="2:16">
      <c r="B4837" s="99"/>
      <c r="F4837" s="101"/>
      <c r="L4837" s="99"/>
      <c r="P4837" s="99"/>
    </row>
    <row r="4838" spans="2:16">
      <c r="B4838" s="99"/>
      <c r="F4838" s="101"/>
      <c r="L4838" s="99"/>
      <c r="P4838" s="99"/>
    </row>
    <row r="4839" spans="2:16">
      <c r="B4839" s="99"/>
      <c r="F4839" s="101"/>
      <c r="L4839" s="99"/>
      <c r="P4839" s="99"/>
    </row>
    <row r="4840" spans="2:16">
      <c r="B4840" s="99"/>
      <c r="F4840" s="101"/>
      <c r="L4840" s="99"/>
      <c r="P4840" s="99"/>
    </row>
    <row r="4841" spans="2:16">
      <c r="B4841" s="99"/>
      <c r="F4841" s="101"/>
      <c r="L4841" s="99"/>
      <c r="P4841" s="99"/>
    </row>
    <row r="4842" spans="2:16">
      <c r="B4842" s="99"/>
      <c r="F4842" s="101"/>
      <c r="L4842" s="99"/>
      <c r="P4842" s="99"/>
    </row>
    <row r="4843" spans="2:16">
      <c r="B4843" s="99"/>
      <c r="F4843" s="101"/>
      <c r="L4843" s="99"/>
      <c r="P4843" s="99"/>
    </row>
    <row r="4844" spans="2:16">
      <c r="B4844" s="99"/>
      <c r="F4844" s="101"/>
      <c r="L4844" s="99"/>
      <c r="P4844" s="99"/>
    </row>
    <row r="4845" spans="2:16">
      <c r="B4845" s="99"/>
      <c r="F4845" s="101"/>
      <c r="L4845" s="99"/>
      <c r="P4845" s="99"/>
    </row>
    <row r="4846" spans="2:16">
      <c r="B4846" s="99"/>
      <c r="F4846" s="101"/>
      <c r="L4846" s="99"/>
      <c r="P4846" s="99"/>
    </row>
    <row r="4847" spans="2:16">
      <c r="B4847" s="99"/>
      <c r="F4847" s="101"/>
      <c r="L4847" s="99"/>
      <c r="P4847" s="99"/>
    </row>
    <row r="4848" spans="2:16">
      <c r="B4848" s="99"/>
      <c r="F4848" s="101"/>
      <c r="L4848" s="99"/>
      <c r="P4848" s="99"/>
    </row>
    <row r="4849" spans="2:16">
      <c r="B4849" s="99"/>
      <c r="F4849" s="101"/>
      <c r="L4849" s="99"/>
      <c r="P4849" s="99"/>
    </row>
    <row r="4850" spans="2:16">
      <c r="B4850" s="99"/>
      <c r="F4850" s="101"/>
      <c r="L4850" s="99"/>
      <c r="P4850" s="99"/>
    </row>
    <row r="4851" spans="2:16">
      <c r="B4851" s="99"/>
      <c r="F4851" s="101"/>
      <c r="L4851" s="99"/>
      <c r="P4851" s="99"/>
    </row>
    <row r="4852" spans="2:16">
      <c r="B4852" s="99"/>
      <c r="F4852" s="101"/>
      <c r="L4852" s="99"/>
      <c r="P4852" s="99"/>
    </row>
    <row r="4853" spans="2:16">
      <c r="B4853" s="99"/>
      <c r="F4853" s="101"/>
      <c r="L4853" s="99"/>
      <c r="P4853" s="99"/>
    </row>
    <row r="4854" spans="2:16">
      <c r="B4854" s="99"/>
      <c r="F4854" s="101"/>
      <c r="L4854" s="99"/>
      <c r="P4854" s="99"/>
    </row>
    <row r="4855" spans="2:16">
      <c r="B4855" s="99"/>
      <c r="F4855" s="101"/>
      <c r="L4855" s="99"/>
      <c r="P4855" s="99"/>
    </row>
    <row r="4856" spans="2:16">
      <c r="B4856" s="99"/>
      <c r="F4856" s="101"/>
      <c r="L4856" s="99"/>
      <c r="P4856" s="99"/>
    </row>
    <row r="4857" spans="2:16">
      <c r="B4857" s="99"/>
      <c r="F4857" s="101"/>
      <c r="L4857" s="99"/>
      <c r="P4857" s="99"/>
    </row>
    <row r="4858" spans="2:16">
      <c r="B4858" s="99"/>
      <c r="F4858" s="101"/>
      <c r="L4858" s="99"/>
      <c r="P4858" s="99"/>
    </row>
    <row r="4859" spans="2:16">
      <c r="B4859" s="99"/>
      <c r="F4859" s="101"/>
      <c r="L4859" s="99"/>
      <c r="P4859" s="99"/>
    </row>
    <row r="4860" spans="2:16">
      <c r="B4860" s="99"/>
      <c r="F4860" s="101"/>
      <c r="L4860" s="99"/>
      <c r="P4860" s="99"/>
    </row>
    <row r="4861" spans="2:16">
      <c r="B4861" s="99"/>
      <c r="F4861" s="101"/>
      <c r="L4861" s="99"/>
      <c r="P4861" s="99"/>
    </row>
    <row r="4862" spans="2:16">
      <c r="B4862" s="99"/>
      <c r="F4862" s="101"/>
      <c r="L4862" s="99"/>
      <c r="P4862" s="99"/>
    </row>
    <row r="4863" spans="2:16">
      <c r="B4863" s="99"/>
      <c r="F4863" s="101"/>
      <c r="L4863" s="99"/>
      <c r="P4863" s="99"/>
    </row>
    <row r="4864" spans="2:16">
      <c r="B4864" s="99"/>
      <c r="F4864" s="101"/>
      <c r="L4864" s="99"/>
      <c r="P4864" s="99"/>
    </row>
    <row r="4865" spans="2:16">
      <c r="B4865" s="99"/>
      <c r="F4865" s="101"/>
      <c r="L4865" s="99"/>
      <c r="P4865" s="99"/>
    </row>
    <row r="4866" spans="2:16">
      <c r="B4866" s="99"/>
      <c r="F4866" s="101"/>
      <c r="L4866" s="99"/>
      <c r="P4866" s="99"/>
    </row>
    <row r="4867" spans="2:16">
      <c r="B4867" s="99"/>
      <c r="F4867" s="101"/>
      <c r="L4867" s="99"/>
      <c r="P4867" s="99"/>
    </row>
    <row r="4868" spans="2:16">
      <c r="B4868" s="99"/>
      <c r="F4868" s="101"/>
      <c r="L4868" s="99"/>
      <c r="P4868" s="99"/>
    </row>
    <row r="4869" spans="2:16">
      <c r="B4869" s="99"/>
      <c r="F4869" s="101"/>
      <c r="L4869" s="99"/>
      <c r="P4869" s="99"/>
    </row>
    <row r="4870" spans="2:16">
      <c r="B4870" s="99"/>
      <c r="F4870" s="101"/>
      <c r="L4870" s="99"/>
      <c r="P4870" s="99"/>
    </row>
    <row r="4871" spans="2:16">
      <c r="B4871" s="99"/>
      <c r="F4871" s="101"/>
      <c r="L4871" s="99"/>
      <c r="P4871" s="99"/>
    </row>
    <row r="4872" spans="2:16">
      <c r="B4872" s="99"/>
      <c r="F4872" s="101"/>
      <c r="L4872" s="99"/>
      <c r="P4872" s="99"/>
    </row>
    <row r="4873" spans="2:16">
      <c r="B4873" s="99"/>
      <c r="F4873" s="101"/>
      <c r="L4873" s="99"/>
      <c r="P4873" s="99"/>
    </row>
    <row r="4874" spans="2:16">
      <c r="B4874" s="99"/>
      <c r="F4874" s="101"/>
      <c r="L4874" s="99"/>
      <c r="P4874" s="99"/>
    </row>
    <row r="4875" spans="2:16">
      <c r="B4875" s="99"/>
      <c r="F4875" s="101"/>
      <c r="L4875" s="99"/>
      <c r="P4875" s="99"/>
    </row>
    <row r="4876" spans="2:16">
      <c r="B4876" s="99"/>
      <c r="F4876" s="101"/>
      <c r="L4876" s="99"/>
      <c r="P4876" s="99"/>
    </row>
    <row r="4877" spans="2:16">
      <c r="B4877" s="99"/>
      <c r="F4877" s="101"/>
      <c r="L4877" s="99"/>
      <c r="P4877" s="99"/>
    </row>
    <row r="4878" spans="2:16">
      <c r="B4878" s="99"/>
      <c r="F4878" s="101"/>
      <c r="L4878" s="99"/>
      <c r="P4878" s="99"/>
    </row>
    <row r="4879" spans="2:16">
      <c r="B4879" s="99"/>
      <c r="F4879" s="101"/>
      <c r="L4879" s="99"/>
      <c r="P4879" s="99"/>
    </row>
    <row r="4880" spans="2:16">
      <c r="B4880" s="99"/>
      <c r="F4880" s="101"/>
      <c r="L4880" s="99"/>
      <c r="P4880" s="99"/>
    </row>
    <row r="4881" spans="2:16">
      <c r="B4881" s="99"/>
      <c r="F4881" s="101"/>
      <c r="L4881" s="99"/>
      <c r="P4881" s="99"/>
    </row>
    <row r="4882" spans="2:16">
      <c r="B4882" s="99"/>
      <c r="F4882" s="101"/>
      <c r="L4882" s="99"/>
      <c r="P4882" s="99"/>
    </row>
    <row r="4883" spans="2:16">
      <c r="B4883" s="99"/>
      <c r="F4883" s="101"/>
      <c r="L4883" s="99"/>
      <c r="P4883" s="99"/>
    </row>
    <row r="4884" spans="2:16">
      <c r="B4884" s="99"/>
      <c r="F4884" s="101"/>
      <c r="L4884" s="99"/>
      <c r="P4884" s="99"/>
    </row>
    <row r="4885" spans="2:16">
      <c r="B4885" s="99"/>
      <c r="F4885" s="101"/>
      <c r="L4885" s="99"/>
      <c r="P4885" s="99"/>
    </row>
    <row r="4886" spans="2:16">
      <c r="B4886" s="99"/>
      <c r="F4886" s="101"/>
      <c r="L4886" s="99"/>
      <c r="P4886" s="99"/>
    </row>
    <row r="4887" spans="2:16">
      <c r="B4887" s="99"/>
      <c r="F4887" s="101"/>
      <c r="L4887" s="99"/>
      <c r="P4887" s="99"/>
    </row>
    <row r="4888" spans="2:16">
      <c r="B4888" s="99"/>
      <c r="F4888" s="101"/>
      <c r="L4888" s="99"/>
      <c r="P4888" s="99"/>
    </row>
    <row r="4889" spans="2:16">
      <c r="B4889" s="99"/>
      <c r="F4889" s="101"/>
      <c r="L4889" s="99"/>
      <c r="P4889" s="99"/>
    </row>
    <row r="4890" spans="2:16">
      <c r="B4890" s="99"/>
      <c r="F4890" s="101"/>
      <c r="L4890" s="99"/>
      <c r="P4890" s="99"/>
    </row>
    <row r="4891" spans="2:16">
      <c r="B4891" s="99"/>
      <c r="F4891" s="101"/>
      <c r="L4891" s="99"/>
      <c r="P4891" s="99"/>
    </row>
    <row r="4892" spans="2:16">
      <c r="B4892" s="99"/>
      <c r="F4892" s="101"/>
      <c r="L4892" s="99"/>
      <c r="P4892" s="99"/>
    </row>
    <row r="4893" spans="2:16">
      <c r="B4893" s="99"/>
      <c r="F4893" s="101"/>
      <c r="L4893" s="99"/>
      <c r="P4893" s="99"/>
    </row>
    <row r="4894" spans="2:16">
      <c r="B4894" s="99"/>
      <c r="F4894" s="101"/>
      <c r="L4894" s="99"/>
      <c r="P4894" s="99"/>
    </row>
    <row r="4895" spans="2:16">
      <c r="B4895" s="99"/>
      <c r="F4895" s="101"/>
      <c r="L4895" s="99"/>
      <c r="P4895" s="99"/>
    </row>
    <row r="4896" spans="2:16">
      <c r="B4896" s="99"/>
      <c r="F4896" s="101"/>
      <c r="L4896" s="99"/>
      <c r="P4896" s="99"/>
    </row>
    <row r="4897" spans="2:16">
      <c r="B4897" s="99"/>
      <c r="F4897" s="101"/>
      <c r="L4897" s="99"/>
      <c r="P4897" s="99"/>
    </row>
    <row r="4898" spans="2:16">
      <c r="B4898" s="99"/>
      <c r="F4898" s="101"/>
      <c r="L4898" s="99"/>
      <c r="P4898" s="99"/>
    </row>
    <row r="4899" spans="2:16">
      <c r="B4899" s="99"/>
      <c r="F4899" s="101"/>
      <c r="L4899" s="99"/>
      <c r="P4899" s="99"/>
    </row>
    <row r="4900" spans="2:16">
      <c r="B4900" s="99"/>
      <c r="F4900" s="101"/>
      <c r="L4900" s="99"/>
      <c r="P4900" s="99"/>
    </row>
    <row r="4901" spans="2:16">
      <c r="B4901" s="99"/>
      <c r="F4901" s="101"/>
      <c r="L4901" s="99"/>
      <c r="P4901" s="99"/>
    </row>
    <row r="4902" spans="2:16">
      <c r="B4902" s="99"/>
      <c r="F4902" s="101"/>
      <c r="L4902" s="99"/>
      <c r="P4902" s="99"/>
    </row>
    <row r="4903" spans="2:16">
      <c r="B4903" s="99"/>
      <c r="F4903" s="101"/>
      <c r="L4903" s="99"/>
      <c r="P4903" s="99"/>
    </row>
    <row r="4904" spans="2:16">
      <c r="B4904" s="99"/>
      <c r="F4904" s="101"/>
      <c r="L4904" s="99"/>
      <c r="P4904" s="99"/>
    </row>
    <row r="4905" spans="2:16">
      <c r="B4905" s="99"/>
      <c r="F4905" s="101"/>
      <c r="L4905" s="99"/>
      <c r="P4905" s="99"/>
    </row>
    <row r="4906" spans="2:16">
      <c r="B4906" s="99"/>
      <c r="F4906" s="101"/>
      <c r="L4906" s="99"/>
      <c r="P4906" s="99"/>
    </row>
    <row r="4907" spans="2:16">
      <c r="B4907" s="99"/>
      <c r="F4907" s="101"/>
      <c r="L4907" s="99"/>
      <c r="P4907" s="99"/>
    </row>
    <row r="4908" spans="2:16">
      <c r="B4908" s="99"/>
      <c r="F4908" s="101"/>
      <c r="L4908" s="99"/>
      <c r="P4908" s="99"/>
    </row>
    <row r="4909" spans="2:16">
      <c r="B4909" s="99"/>
      <c r="F4909" s="101"/>
      <c r="L4909" s="99"/>
      <c r="P4909" s="99"/>
    </row>
    <row r="4910" spans="2:16">
      <c r="B4910" s="99"/>
      <c r="F4910" s="101"/>
      <c r="L4910" s="99"/>
      <c r="P4910" s="99"/>
    </row>
    <row r="4911" spans="2:16">
      <c r="B4911" s="99"/>
      <c r="F4911" s="101"/>
      <c r="L4911" s="99"/>
      <c r="P4911" s="99"/>
    </row>
    <row r="4912" spans="2:16">
      <c r="B4912" s="99"/>
      <c r="F4912" s="101"/>
      <c r="L4912" s="99"/>
      <c r="P4912" s="99"/>
    </row>
    <row r="4913" spans="2:16">
      <c r="B4913" s="99"/>
      <c r="F4913" s="101"/>
      <c r="L4913" s="99"/>
      <c r="P4913" s="99"/>
    </row>
    <row r="4914" spans="2:16">
      <c r="B4914" s="99"/>
      <c r="F4914" s="101"/>
      <c r="L4914" s="99"/>
      <c r="P4914" s="99"/>
    </row>
    <row r="4915" spans="2:16">
      <c r="B4915" s="99"/>
      <c r="F4915" s="101"/>
      <c r="L4915" s="99"/>
      <c r="P4915" s="99"/>
    </row>
    <row r="4916" spans="2:16">
      <c r="B4916" s="99"/>
      <c r="F4916" s="101"/>
      <c r="L4916" s="99"/>
      <c r="P4916" s="99"/>
    </row>
    <row r="4917" spans="2:16">
      <c r="B4917" s="99"/>
      <c r="F4917" s="101"/>
      <c r="L4917" s="99"/>
      <c r="P4917" s="99"/>
    </row>
    <row r="4918" spans="2:16">
      <c r="B4918" s="99"/>
      <c r="F4918" s="101"/>
      <c r="L4918" s="99"/>
      <c r="P4918" s="99"/>
    </row>
    <row r="4919" spans="2:16">
      <c r="B4919" s="99"/>
      <c r="F4919" s="101"/>
      <c r="L4919" s="99"/>
      <c r="P4919" s="99"/>
    </row>
    <row r="4920" spans="2:16">
      <c r="B4920" s="99"/>
      <c r="F4920" s="101"/>
      <c r="L4920" s="99"/>
      <c r="P4920" s="99"/>
    </row>
    <row r="4921" spans="2:16">
      <c r="B4921" s="99"/>
      <c r="F4921" s="101"/>
      <c r="L4921" s="99"/>
      <c r="P4921" s="99"/>
    </row>
    <row r="4922" spans="2:16">
      <c r="B4922" s="99"/>
      <c r="F4922" s="101"/>
      <c r="L4922" s="99"/>
      <c r="P4922" s="99"/>
    </row>
    <row r="4923" spans="2:16">
      <c r="B4923" s="99"/>
      <c r="F4923" s="101"/>
      <c r="L4923" s="99"/>
      <c r="P4923" s="99"/>
    </row>
    <row r="4924" spans="2:16">
      <c r="B4924" s="99"/>
      <c r="F4924" s="101"/>
      <c r="L4924" s="99"/>
      <c r="P4924" s="99"/>
    </row>
    <row r="4925" spans="2:16">
      <c r="B4925" s="99"/>
      <c r="F4925" s="101"/>
      <c r="L4925" s="99"/>
      <c r="P4925" s="99"/>
    </row>
    <row r="4926" spans="2:16">
      <c r="B4926" s="99"/>
      <c r="F4926" s="101"/>
      <c r="L4926" s="99"/>
      <c r="P4926" s="99"/>
    </row>
    <row r="4927" spans="2:16">
      <c r="B4927" s="99"/>
      <c r="F4927" s="101"/>
      <c r="L4927" s="99"/>
      <c r="P4927" s="99"/>
    </row>
    <row r="4928" spans="2:16">
      <c r="B4928" s="99"/>
      <c r="F4928" s="101"/>
      <c r="L4928" s="99"/>
      <c r="P4928" s="99"/>
    </row>
    <row r="4929" spans="2:16">
      <c r="B4929" s="99"/>
      <c r="F4929" s="101"/>
      <c r="L4929" s="99"/>
      <c r="P4929" s="99"/>
    </row>
    <row r="4930" spans="2:16">
      <c r="B4930" s="99"/>
      <c r="F4930" s="101"/>
      <c r="L4930" s="99"/>
      <c r="P4930" s="99"/>
    </row>
    <row r="4931" spans="2:16">
      <c r="B4931" s="99"/>
      <c r="F4931" s="101"/>
      <c r="L4931" s="99"/>
      <c r="P4931" s="99"/>
    </row>
    <row r="4932" spans="2:16">
      <c r="B4932" s="99"/>
      <c r="F4932" s="101"/>
      <c r="L4932" s="99"/>
      <c r="P4932" s="99"/>
    </row>
    <row r="4933" spans="2:16">
      <c r="B4933" s="99"/>
      <c r="F4933" s="101"/>
      <c r="L4933" s="99"/>
      <c r="P4933" s="99"/>
    </row>
    <row r="4934" spans="2:16">
      <c r="B4934" s="99"/>
      <c r="F4934" s="101"/>
      <c r="L4934" s="99"/>
      <c r="P4934" s="99"/>
    </row>
    <row r="4935" spans="2:16">
      <c r="B4935" s="99"/>
      <c r="F4935" s="101"/>
      <c r="L4935" s="99"/>
      <c r="P4935" s="99"/>
    </row>
    <row r="4936" spans="2:16">
      <c r="B4936" s="99"/>
      <c r="F4936" s="101"/>
      <c r="L4936" s="99"/>
      <c r="P4936" s="99"/>
    </row>
    <row r="4937" spans="2:16">
      <c r="B4937" s="99"/>
      <c r="F4937" s="101"/>
      <c r="L4937" s="99"/>
      <c r="P4937" s="99"/>
    </row>
    <row r="4938" spans="2:16">
      <c r="B4938" s="99"/>
      <c r="F4938" s="101"/>
      <c r="L4938" s="99"/>
      <c r="P4938" s="99"/>
    </row>
    <row r="4939" spans="2:16">
      <c r="B4939" s="99"/>
      <c r="F4939" s="101"/>
      <c r="L4939" s="99"/>
      <c r="P4939" s="99"/>
    </row>
    <row r="4940" spans="2:16">
      <c r="B4940" s="99"/>
      <c r="F4940" s="101"/>
      <c r="L4940" s="99"/>
      <c r="P4940" s="99"/>
    </row>
    <row r="4941" spans="2:16">
      <c r="B4941" s="99"/>
      <c r="F4941" s="101"/>
      <c r="L4941" s="99"/>
      <c r="P4941" s="99"/>
    </row>
    <row r="4942" spans="2:16">
      <c r="B4942" s="99"/>
      <c r="F4942" s="101"/>
      <c r="L4942" s="99"/>
      <c r="P4942" s="99"/>
    </row>
    <row r="4943" spans="2:16">
      <c r="B4943" s="99"/>
      <c r="F4943" s="101"/>
      <c r="L4943" s="99"/>
      <c r="P4943" s="99"/>
    </row>
    <row r="4944" spans="2:16">
      <c r="B4944" s="99"/>
      <c r="F4944" s="101"/>
      <c r="L4944" s="99"/>
      <c r="P4944" s="99"/>
    </row>
    <row r="4945" spans="2:16">
      <c r="B4945" s="99"/>
      <c r="F4945" s="101"/>
      <c r="L4945" s="99"/>
      <c r="P4945" s="99"/>
    </row>
    <row r="4946" spans="2:16">
      <c r="B4946" s="99"/>
      <c r="F4946" s="101"/>
      <c r="L4946" s="99"/>
      <c r="P4946" s="99"/>
    </row>
    <row r="4947" spans="2:16">
      <c r="B4947" s="99"/>
      <c r="F4947" s="101"/>
      <c r="L4947" s="99"/>
      <c r="P4947" s="99"/>
    </row>
    <row r="4948" spans="2:16">
      <c r="B4948" s="99"/>
      <c r="F4948" s="101"/>
      <c r="L4948" s="99"/>
      <c r="P4948" s="99"/>
    </row>
    <row r="4949" spans="2:16">
      <c r="B4949" s="99"/>
      <c r="F4949" s="101"/>
      <c r="L4949" s="99"/>
      <c r="P4949" s="99"/>
    </row>
    <row r="4950" spans="2:16">
      <c r="B4950" s="99"/>
      <c r="F4950" s="101"/>
      <c r="L4950" s="99"/>
      <c r="P4950" s="99"/>
    </row>
    <row r="4951" spans="2:16">
      <c r="B4951" s="99"/>
      <c r="F4951" s="101"/>
      <c r="L4951" s="99"/>
      <c r="P4951" s="99"/>
    </row>
    <row r="4952" spans="2:16">
      <c r="B4952" s="99"/>
      <c r="F4952" s="101"/>
      <c r="L4952" s="99"/>
      <c r="P4952" s="99"/>
    </row>
    <row r="4953" spans="2:16">
      <c r="B4953" s="99"/>
      <c r="F4953" s="101"/>
      <c r="L4953" s="99"/>
      <c r="P4953" s="99"/>
    </row>
    <row r="4954" spans="2:16">
      <c r="B4954" s="99"/>
      <c r="F4954" s="101"/>
      <c r="L4954" s="99"/>
      <c r="P4954" s="99"/>
    </row>
    <row r="4955" spans="2:16">
      <c r="B4955" s="99"/>
      <c r="F4955" s="101"/>
      <c r="L4955" s="99"/>
      <c r="P4955" s="99"/>
    </row>
    <row r="4956" spans="2:16">
      <c r="B4956" s="99"/>
      <c r="F4956" s="101"/>
      <c r="L4956" s="99"/>
      <c r="P4956" s="99"/>
    </row>
    <row r="4957" spans="2:16">
      <c r="B4957" s="99"/>
      <c r="F4957" s="101"/>
      <c r="L4957" s="99"/>
      <c r="P4957" s="99"/>
    </row>
    <row r="4958" spans="2:16">
      <c r="B4958" s="99"/>
      <c r="F4958" s="101"/>
      <c r="L4958" s="99"/>
      <c r="P4958" s="99"/>
    </row>
    <row r="4959" spans="2:16">
      <c r="B4959" s="99"/>
      <c r="F4959" s="101"/>
      <c r="L4959" s="99"/>
      <c r="P4959" s="99"/>
    </row>
    <row r="4960" spans="2:16">
      <c r="B4960" s="99"/>
      <c r="F4960" s="101"/>
      <c r="L4960" s="99"/>
      <c r="P4960" s="99"/>
    </row>
    <row r="4961" spans="2:16">
      <c r="B4961" s="99"/>
      <c r="F4961" s="101"/>
      <c r="L4961" s="99"/>
      <c r="P4961" s="99"/>
    </row>
    <row r="4962" spans="2:16">
      <c r="B4962" s="99"/>
      <c r="F4962" s="101"/>
      <c r="L4962" s="99"/>
      <c r="P4962" s="99"/>
    </row>
    <row r="4963" spans="2:16">
      <c r="B4963" s="99"/>
      <c r="F4963" s="101"/>
      <c r="L4963" s="99"/>
      <c r="P4963" s="99"/>
    </row>
    <row r="4964" spans="2:16">
      <c r="B4964" s="99"/>
      <c r="F4964" s="101"/>
      <c r="L4964" s="99"/>
      <c r="P4964" s="99"/>
    </row>
    <row r="4965" spans="2:16">
      <c r="B4965" s="99"/>
      <c r="F4965" s="101"/>
      <c r="L4965" s="99"/>
      <c r="P4965" s="99"/>
    </row>
    <row r="4966" spans="2:16">
      <c r="B4966" s="99"/>
      <c r="F4966" s="101"/>
      <c r="L4966" s="99"/>
      <c r="P4966" s="99"/>
    </row>
    <row r="4967" spans="2:16">
      <c r="B4967" s="99"/>
      <c r="F4967" s="101"/>
      <c r="L4967" s="99"/>
      <c r="P4967" s="99"/>
    </row>
    <row r="4968" spans="2:16">
      <c r="B4968" s="99"/>
      <c r="F4968" s="101"/>
      <c r="L4968" s="99"/>
      <c r="P4968" s="99"/>
    </row>
    <row r="4969" spans="2:16">
      <c r="B4969" s="99"/>
      <c r="F4969" s="101"/>
      <c r="L4969" s="99"/>
      <c r="P4969" s="99"/>
    </row>
    <row r="4970" spans="2:16">
      <c r="B4970" s="99"/>
      <c r="F4970" s="101"/>
      <c r="L4970" s="99"/>
      <c r="P4970" s="99"/>
    </row>
    <row r="4971" spans="2:16">
      <c r="B4971" s="99"/>
      <c r="F4971" s="101"/>
      <c r="L4971" s="99"/>
      <c r="P4971" s="99"/>
    </row>
    <row r="4972" spans="2:16">
      <c r="B4972" s="99"/>
      <c r="F4972" s="101"/>
      <c r="L4972" s="99"/>
      <c r="P4972" s="99"/>
    </row>
    <row r="4973" spans="2:16">
      <c r="B4973" s="99"/>
      <c r="F4973" s="101"/>
      <c r="L4973" s="99"/>
      <c r="P4973" s="99"/>
    </row>
    <row r="4974" spans="2:16">
      <c r="B4974" s="99"/>
      <c r="F4974" s="101"/>
      <c r="L4974" s="99"/>
      <c r="P4974" s="99"/>
    </row>
    <row r="4975" spans="2:16">
      <c r="B4975" s="99"/>
      <c r="F4975" s="101"/>
      <c r="L4975" s="99"/>
      <c r="P4975" s="99"/>
    </row>
    <row r="4976" spans="2:16">
      <c r="B4976" s="99"/>
      <c r="F4976" s="101"/>
      <c r="L4976" s="99"/>
      <c r="P4976" s="99"/>
    </row>
    <row r="4977" spans="2:16">
      <c r="B4977" s="99"/>
      <c r="F4977" s="101"/>
      <c r="L4977" s="99"/>
      <c r="P4977" s="99"/>
    </row>
    <row r="4978" spans="2:16">
      <c r="B4978" s="99"/>
      <c r="F4978" s="101"/>
      <c r="L4978" s="99"/>
      <c r="P4978" s="99"/>
    </row>
    <row r="4979" spans="2:16">
      <c r="B4979" s="99"/>
      <c r="F4979" s="101"/>
      <c r="L4979" s="99"/>
      <c r="P4979" s="99"/>
    </row>
    <row r="4980" spans="2:16">
      <c r="B4980" s="99"/>
      <c r="F4980" s="101"/>
      <c r="L4980" s="99"/>
      <c r="P4980" s="99"/>
    </row>
    <row r="4981" spans="2:16">
      <c r="B4981" s="99"/>
      <c r="F4981" s="101"/>
      <c r="L4981" s="99"/>
      <c r="P4981" s="99"/>
    </row>
    <row r="4982" spans="2:16">
      <c r="B4982" s="99"/>
      <c r="F4982" s="101"/>
      <c r="L4982" s="99"/>
      <c r="P4982" s="99"/>
    </row>
    <row r="4983" spans="2:16">
      <c r="B4983" s="99"/>
      <c r="F4983" s="101"/>
      <c r="L4983" s="99"/>
      <c r="P4983" s="99"/>
    </row>
    <row r="4984" spans="2:16">
      <c r="B4984" s="99"/>
      <c r="F4984" s="101"/>
      <c r="L4984" s="99"/>
      <c r="P4984" s="99"/>
    </row>
    <row r="4985" spans="2:16">
      <c r="B4985" s="99"/>
      <c r="F4985" s="101"/>
      <c r="L4985" s="99"/>
      <c r="P4985" s="99"/>
    </row>
    <row r="4986" spans="2:16">
      <c r="B4986" s="99"/>
      <c r="F4986" s="101"/>
      <c r="L4986" s="99"/>
      <c r="P4986" s="99"/>
    </row>
    <row r="4987" spans="2:16">
      <c r="B4987" s="99"/>
      <c r="F4987" s="101"/>
      <c r="L4987" s="99"/>
      <c r="P4987" s="99"/>
    </row>
    <row r="4988" spans="2:16">
      <c r="B4988" s="99"/>
      <c r="F4988" s="101"/>
      <c r="L4988" s="99"/>
      <c r="P4988" s="99"/>
    </row>
    <row r="4989" spans="2:16">
      <c r="B4989" s="99"/>
      <c r="F4989" s="101"/>
      <c r="L4989" s="99"/>
      <c r="P4989" s="99"/>
    </row>
    <row r="4990" spans="2:16">
      <c r="B4990" s="99"/>
      <c r="F4990" s="101"/>
      <c r="L4990" s="99"/>
      <c r="P4990" s="99"/>
    </row>
    <row r="4991" spans="2:16">
      <c r="B4991" s="99"/>
      <c r="F4991" s="101"/>
      <c r="L4991" s="99"/>
      <c r="P4991" s="99"/>
    </row>
    <row r="4992" spans="2:16">
      <c r="B4992" s="99"/>
      <c r="F4992" s="101"/>
      <c r="L4992" s="99"/>
      <c r="P4992" s="99"/>
    </row>
    <row r="4993" spans="2:16">
      <c r="B4993" s="99"/>
      <c r="F4993" s="101"/>
      <c r="L4993" s="99"/>
      <c r="P4993" s="99"/>
    </row>
    <row r="4994" spans="2:16">
      <c r="B4994" s="99"/>
      <c r="F4994" s="101"/>
      <c r="L4994" s="99"/>
      <c r="P4994" s="99"/>
    </row>
    <row r="4995" spans="2:16">
      <c r="B4995" s="99"/>
      <c r="F4995" s="101"/>
      <c r="L4995" s="99"/>
      <c r="P4995" s="99"/>
    </row>
    <row r="4996" spans="2:16">
      <c r="B4996" s="99"/>
      <c r="F4996" s="101"/>
      <c r="L4996" s="99"/>
      <c r="P4996" s="99"/>
    </row>
    <row r="4997" spans="2:16">
      <c r="B4997" s="99"/>
      <c r="F4997" s="101"/>
      <c r="L4997" s="99"/>
      <c r="P4997" s="99"/>
    </row>
    <row r="4998" spans="2:16">
      <c r="B4998" s="99"/>
      <c r="F4998" s="101"/>
      <c r="L4998" s="99"/>
      <c r="P4998" s="99"/>
    </row>
    <row r="4999" spans="2:16">
      <c r="B4999" s="99"/>
      <c r="F4999" s="101"/>
      <c r="L4999" s="99"/>
      <c r="P4999" s="99"/>
    </row>
    <row r="5000" spans="2:16">
      <c r="B5000" s="99"/>
      <c r="F5000" s="101"/>
      <c r="L5000" s="99"/>
      <c r="P5000" s="99"/>
    </row>
    <row r="5001" spans="2:16">
      <c r="B5001" s="99"/>
      <c r="F5001" s="101"/>
      <c r="L5001" s="99"/>
      <c r="P5001" s="99"/>
    </row>
    <row r="5002" spans="2:16">
      <c r="B5002" s="99"/>
      <c r="F5002" s="101"/>
      <c r="L5002" s="99"/>
      <c r="P5002" s="99"/>
    </row>
    <row r="5003" spans="2:16">
      <c r="B5003" s="99"/>
      <c r="F5003" s="101"/>
      <c r="L5003" s="99"/>
      <c r="P5003" s="99"/>
    </row>
    <row r="5004" spans="2:16">
      <c r="B5004" s="99"/>
      <c r="F5004" s="101"/>
      <c r="L5004" s="99"/>
      <c r="P5004" s="99"/>
    </row>
    <row r="5005" spans="2:16">
      <c r="B5005" s="99"/>
      <c r="F5005" s="101"/>
      <c r="L5005" s="99"/>
      <c r="P5005" s="99"/>
    </row>
    <row r="5006" spans="2:16">
      <c r="B5006" s="99"/>
      <c r="F5006" s="101"/>
      <c r="L5006" s="99"/>
      <c r="P5006" s="99"/>
    </row>
    <row r="5007" spans="2:16">
      <c r="B5007" s="99"/>
      <c r="F5007" s="101"/>
      <c r="L5007" s="99"/>
      <c r="P5007" s="99"/>
    </row>
    <row r="5008" spans="2:16">
      <c r="B5008" s="99"/>
      <c r="F5008" s="101"/>
      <c r="L5008" s="99"/>
      <c r="P5008" s="99"/>
    </row>
    <row r="5009" spans="2:16">
      <c r="B5009" s="99"/>
      <c r="F5009" s="101"/>
      <c r="L5009" s="99"/>
      <c r="P5009" s="99"/>
    </row>
    <row r="5010" spans="2:16">
      <c r="B5010" s="99"/>
      <c r="F5010" s="101"/>
      <c r="L5010" s="99"/>
      <c r="P5010" s="99"/>
    </row>
    <row r="5011" spans="2:16">
      <c r="B5011" s="99"/>
      <c r="F5011" s="101"/>
      <c r="L5011" s="99"/>
      <c r="P5011" s="99"/>
    </row>
    <row r="5012" spans="2:16">
      <c r="B5012" s="99"/>
      <c r="F5012" s="101"/>
      <c r="L5012" s="99"/>
      <c r="P5012" s="99"/>
    </row>
    <row r="5013" spans="2:16">
      <c r="B5013" s="99"/>
      <c r="F5013" s="101"/>
      <c r="L5013" s="99"/>
      <c r="P5013" s="99"/>
    </row>
    <row r="5014" spans="2:16">
      <c r="B5014" s="99"/>
      <c r="F5014" s="101"/>
      <c r="L5014" s="99"/>
      <c r="P5014" s="99"/>
    </row>
    <row r="5015" spans="2:16">
      <c r="B5015" s="99"/>
      <c r="F5015" s="101"/>
      <c r="L5015" s="99"/>
      <c r="P5015" s="99"/>
    </row>
    <row r="5016" spans="2:16">
      <c r="B5016" s="99"/>
      <c r="F5016" s="101"/>
      <c r="L5016" s="99"/>
      <c r="P5016" s="99"/>
    </row>
    <row r="5017" spans="2:16">
      <c r="B5017" s="99"/>
      <c r="F5017" s="101"/>
      <c r="L5017" s="99"/>
      <c r="P5017" s="99"/>
    </row>
    <row r="5018" spans="2:16">
      <c r="B5018" s="99"/>
      <c r="F5018" s="101"/>
      <c r="L5018" s="99"/>
      <c r="P5018" s="99"/>
    </row>
    <row r="5019" spans="2:16">
      <c r="B5019" s="99"/>
      <c r="F5019" s="101"/>
      <c r="L5019" s="99"/>
      <c r="P5019" s="99"/>
    </row>
    <row r="5020" spans="2:16">
      <c r="B5020" s="99"/>
      <c r="F5020" s="101"/>
      <c r="L5020" s="99"/>
      <c r="P5020" s="99"/>
    </row>
    <row r="5021" spans="2:16">
      <c r="B5021" s="99"/>
      <c r="F5021" s="101"/>
      <c r="L5021" s="99"/>
      <c r="P5021" s="99"/>
    </row>
    <row r="5022" spans="2:16">
      <c r="B5022" s="99"/>
      <c r="F5022" s="101"/>
      <c r="L5022" s="99"/>
      <c r="P5022" s="99"/>
    </row>
    <row r="5023" spans="2:16">
      <c r="B5023" s="99"/>
      <c r="F5023" s="101"/>
      <c r="L5023" s="99"/>
      <c r="P5023" s="99"/>
    </row>
    <row r="5024" spans="2:16">
      <c r="B5024" s="99"/>
      <c r="F5024" s="101"/>
      <c r="L5024" s="99"/>
      <c r="P5024" s="99"/>
    </row>
    <row r="5025" spans="2:16">
      <c r="B5025" s="99"/>
      <c r="F5025" s="101"/>
      <c r="L5025" s="99"/>
      <c r="P5025" s="99"/>
    </row>
    <row r="5026" spans="2:16">
      <c r="B5026" s="99"/>
      <c r="F5026" s="101"/>
      <c r="L5026" s="99"/>
      <c r="P5026" s="99"/>
    </row>
    <row r="5027" spans="2:16">
      <c r="B5027" s="99"/>
      <c r="F5027" s="101"/>
      <c r="L5027" s="99"/>
      <c r="P5027" s="99"/>
    </row>
    <row r="5028" spans="2:16">
      <c r="B5028" s="99"/>
      <c r="F5028" s="101"/>
      <c r="L5028" s="99"/>
      <c r="P5028" s="99"/>
    </row>
    <row r="5029" spans="2:16">
      <c r="B5029" s="99"/>
      <c r="F5029" s="101"/>
      <c r="L5029" s="99"/>
      <c r="P5029" s="99"/>
    </row>
    <row r="5030" spans="2:16">
      <c r="B5030" s="99"/>
      <c r="F5030" s="101"/>
      <c r="L5030" s="99"/>
      <c r="P5030" s="99"/>
    </row>
    <row r="5031" spans="2:16">
      <c r="B5031" s="99"/>
      <c r="F5031" s="101"/>
      <c r="L5031" s="99"/>
      <c r="P5031" s="99"/>
    </row>
    <row r="5032" spans="2:16">
      <c r="B5032" s="99"/>
      <c r="F5032" s="101"/>
      <c r="L5032" s="99"/>
      <c r="P5032" s="99"/>
    </row>
    <row r="5033" spans="2:16">
      <c r="B5033" s="99"/>
      <c r="F5033" s="101"/>
      <c r="L5033" s="99"/>
      <c r="P5033" s="99"/>
    </row>
    <row r="5034" spans="2:16">
      <c r="B5034" s="99"/>
      <c r="F5034" s="101"/>
      <c r="L5034" s="99"/>
      <c r="P5034" s="99"/>
    </row>
    <row r="5035" spans="2:16">
      <c r="B5035" s="99"/>
      <c r="F5035" s="101"/>
      <c r="L5035" s="99"/>
      <c r="P5035" s="99"/>
    </row>
    <row r="5036" spans="2:16">
      <c r="B5036" s="99"/>
      <c r="F5036" s="101"/>
      <c r="L5036" s="99"/>
      <c r="P5036" s="99"/>
    </row>
    <row r="5037" spans="2:16">
      <c r="B5037" s="99"/>
      <c r="F5037" s="101"/>
      <c r="L5037" s="99"/>
      <c r="P5037" s="99"/>
    </row>
    <row r="5038" spans="2:16">
      <c r="B5038" s="99"/>
      <c r="F5038" s="101"/>
      <c r="L5038" s="99"/>
      <c r="P5038" s="99"/>
    </row>
    <row r="5039" spans="2:16">
      <c r="B5039" s="99"/>
      <c r="F5039" s="101"/>
      <c r="L5039" s="99"/>
      <c r="P5039" s="99"/>
    </row>
    <row r="5040" spans="2:16">
      <c r="B5040" s="99"/>
      <c r="F5040" s="101"/>
      <c r="L5040" s="99"/>
      <c r="P5040" s="99"/>
    </row>
    <row r="5041" spans="2:16">
      <c r="B5041" s="99"/>
      <c r="F5041" s="101"/>
      <c r="L5041" s="99"/>
      <c r="P5041" s="99"/>
    </row>
    <row r="5042" spans="2:16">
      <c r="B5042" s="99"/>
      <c r="F5042" s="101"/>
      <c r="L5042" s="99"/>
      <c r="P5042" s="99"/>
    </row>
    <row r="5043" spans="2:16">
      <c r="B5043" s="99"/>
      <c r="F5043" s="101"/>
      <c r="L5043" s="99"/>
      <c r="P5043" s="99"/>
    </row>
    <row r="5044" spans="2:16">
      <c r="B5044" s="99"/>
      <c r="F5044" s="101"/>
      <c r="L5044" s="99"/>
      <c r="P5044" s="99"/>
    </row>
    <row r="5045" spans="2:16">
      <c r="B5045" s="99"/>
      <c r="F5045" s="101"/>
      <c r="L5045" s="99"/>
      <c r="P5045" s="99"/>
    </row>
    <row r="5046" spans="2:16">
      <c r="B5046" s="99"/>
      <c r="F5046" s="101"/>
      <c r="L5046" s="99"/>
      <c r="P5046" s="99"/>
    </row>
    <row r="5047" spans="2:16">
      <c r="B5047" s="99"/>
      <c r="F5047" s="101"/>
      <c r="L5047" s="99"/>
      <c r="P5047" s="99"/>
    </row>
    <row r="5048" spans="2:16">
      <c r="B5048" s="99"/>
      <c r="F5048" s="101"/>
      <c r="L5048" s="99"/>
      <c r="P5048" s="99"/>
    </row>
    <row r="5049" spans="2:16">
      <c r="B5049" s="99"/>
      <c r="F5049" s="101"/>
      <c r="L5049" s="99"/>
      <c r="P5049" s="99"/>
    </row>
    <row r="5050" spans="2:16">
      <c r="B5050" s="99"/>
      <c r="F5050" s="101"/>
      <c r="L5050" s="99"/>
      <c r="P5050" s="99"/>
    </row>
    <row r="5051" spans="2:16">
      <c r="B5051" s="99"/>
      <c r="F5051" s="101"/>
      <c r="L5051" s="99"/>
      <c r="P5051" s="99"/>
    </row>
    <row r="5052" spans="2:16">
      <c r="B5052" s="99"/>
      <c r="F5052" s="101"/>
      <c r="L5052" s="99"/>
      <c r="P5052" s="99"/>
    </row>
    <row r="5053" spans="2:16">
      <c r="B5053" s="99"/>
      <c r="F5053" s="101"/>
      <c r="L5053" s="99"/>
      <c r="P5053" s="99"/>
    </row>
    <row r="5054" spans="2:16">
      <c r="B5054" s="99"/>
      <c r="F5054" s="101"/>
      <c r="L5054" s="99"/>
      <c r="P5054" s="99"/>
    </row>
    <row r="5055" spans="2:16">
      <c r="B5055" s="99"/>
      <c r="F5055" s="101"/>
      <c r="L5055" s="99"/>
      <c r="P5055" s="99"/>
    </row>
    <row r="5056" spans="2:16">
      <c r="B5056" s="99"/>
      <c r="F5056" s="101"/>
      <c r="L5056" s="99"/>
      <c r="P5056" s="99"/>
    </row>
    <row r="5057" spans="2:16">
      <c r="B5057" s="99"/>
      <c r="F5057" s="101"/>
      <c r="L5057" s="99"/>
      <c r="P5057" s="99"/>
    </row>
    <row r="5058" spans="2:16">
      <c r="B5058" s="99"/>
      <c r="F5058" s="101"/>
      <c r="L5058" s="99"/>
      <c r="P5058" s="99"/>
    </row>
    <row r="5059" spans="2:16">
      <c r="B5059" s="99"/>
      <c r="F5059" s="101"/>
      <c r="L5059" s="99"/>
      <c r="P5059" s="99"/>
    </row>
    <row r="5060" spans="2:16">
      <c r="B5060" s="99"/>
      <c r="F5060" s="101"/>
      <c r="L5060" s="99"/>
      <c r="P5060" s="99"/>
    </row>
    <row r="5061" spans="2:16">
      <c r="B5061" s="99"/>
      <c r="F5061" s="101"/>
      <c r="L5061" s="99"/>
      <c r="P5061" s="99"/>
    </row>
    <row r="5062" spans="2:16">
      <c r="B5062" s="99"/>
      <c r="F5062" s="101"/>
      <c r="L5062" s="99"/>
      <c r="P5062" s="99"/>
    </row>
    <row r="5063" spans="2:16">
      <c r="B5063" s="99"/>
      <c r="F5063" s="101"/>
      <c r="L5063" s="99"/>
      <c r="P5063" s="99"/>
    </row>
    <row r="5064" spans="2:16">
      <c r="B5064" s="99"/>
      <c r="F5064" s="101"/>
      <c r="L5064" s="99"/>
      <c r="P5064" s="99"/>
    </row>
    <row r="5065" spans="2:16">
      <c r="B5065" s="99"/>
      <c r="F5065" s="101"/>
      <c r="L5065" s="99"/>
      <c r="P5065" s="99"/>
    </row>
    <row r="5066" spans="2:16">
      <c r="B5066" s="99"/>
      <c r="F5066" s="101"/>
      <c r="L5066" s="99"/>
      <c r="P5066" s="99"/>
    </row>
    <row r="5067" spans="2:16">
      <c r="B5067" s="99"/>
      <c r="F5067" s="101"/>
      <c r="L5067" s="99"/>
      <c r="P5067" s="99"/>
    </row>
    <row r="5068" spans="2:16">
      <c r="B5068" s="99"/>
      <c r="F5068" s="101"/>
      <c r="L5068" s="99"/>
      <c r="P5068" s="99"/>
    </row>
    <row r="5069" spans="2:16">
      <c r="B5069" s="99"/>
      <c r="F5069" s="101"/>
      <c r="L5069" s="99"/>
      <c r="P5069" s="99"/>
    </row>
    <row r="5070" spans="2:16">
      <c r="B5070" s="99"/>
      <c r="F5070" s="101"/>
      <c r="L5070" s="99"/>
      <c r="P5070" s="99"/>
    </row>
    <row r="5071" spans="2:16">
      <c r="B5071" s="99"/>
      <c r="F5071" s="101"/>
      <c r="L5071" s="99"/>
      <c r="P5071" s="99"/>
    </row>
    <row r="5072" spans="2:16">
      <c r="B5072" s="99"/>
      <c r="F5072" s="101"/>
      <c r="L5072" s="99"/>
      <c r="P5072" s="99"/>
    </row>
    <row r="5073" spans="2:16">
      <c r="B5073" s="99"/>
      <c r="F5073" s="101"/>
      <c r="L5073" s="99"/>
      <c r="P5073" s="99"/>
    </row>
    <row r="5074" spans="2:16">
      <c r="B5074" s="99"/>
      <c r="F5074" s="101"/>
      <c r="L5074" s="99"/>
      <c r="P5074" s="99"/>
    </row>
    <row r="5075" spans="2:16">
      <c r="B5075" s="99"/>
      <c r="F5075" s="101"/>
      <c r="L5075" s="99"/>
      <c r="P5075" s="99"/>
    </row>
    <row r="5076" spans="2:16">
      <c r="B5076" s="99"/>
      <c r="F5076" s="101"/>
      <c r="L5076" s="99"/>
      <c r="P5076" s="99"/>
    </row>
    <row r="5077" spans="2:16">
      <c r="B5077" s="99"/>
      <c r="F5077" s="101"/>
      <c r="L5077" s="99"/>
      <c r="P5077" s="99"/>
    </row>
    <row r="5078" spans="2:16">
      <c r="B5078" s="99"/>
      <c r="F5078" s="101"/>
      <c r="L5078" s="99"/>
      <c r="P5078" s="99"/>
    </row>
    <row r="5079" spans="2:16">
      <c r="B5079" s="99"/>
      <c r="F5079" s="101"/>
      <c r="L5079" s="99"/>
      <c r="P5079" s="99"/>
    </row>
    <row r="5080" spans="2:16">
      <c r="B5080" s="99"/>
      <c r="F5080" s="101"/>
      <c r="L5080" s="99"/>
      <c r="P5080" s="99"/>
    </row>
    <row r="5081" spans="2:16">
      <c r="B5081" s="99"/>
      <c r="F5081" s="101"/>
      <c r="L5081" s="99"/>
      <c r="P5081" s="99"/>
    </row>
    <row r="5082" spans="2:16">
      <c r="B5082" s="99"/>
      <c r="F5082" s="101"/>
      <c r="L5082" s="99"/>
      <c r="P5082" s="99"/>
    </row>
    <row r="5083" spans="2:16">
      <c r="B5083" s="99"/>
      <c r="F5083" s="101"/>
      <c r="L5083" s="99"/>
      <c r="P5083" s="99"/>
    </row>
    <row r="5084" spans="2:16">
      <c r="B5084" s="99"/>
      <c r="F5084" s="101"/>
      <c r="L5084" s="99"/>
      <c r="P5084" s="99"/>
    </row>
    <row r="5085" spans="2:16">
      <c r="B5085" s="99"/>
      <c r="F5085" s="101"/>
      <c r="L5085" s="99"/>
      <c r="P5085" s="99"/>
    </row>
    <row r="5086" spans="2:16">
      <c r="B5086" s="99"/>
      <c r="F5086" s="101"/>
      <c r="L5086" s="99"/>
      <c r="P5086" s="99"/>
    </row>
    <row r="5087" spans="2:16">
      <c r="B5087" s="99"/>
      <c r="F5087" s="101"/>
      <c r="L5087" s="99"/>
      <c r="P5087" s="99"/>
    </row>
    <row r="5088" spans="2:16">
      <c r="B5088" s="99"/>
      <c r="F5088" s="101"/>
      <c r="L5088" s="99"/>
      <c r="P5088" s="99"/>
    </row>
    <row r="5089" spans="2:16">
      <c r="B5089" s="99"/>
      <c r="F5089" s="101"/>
      <c r="L5089" s="99"/>
      <c r="P5089" s="99"/>
    </row>
    <row r="5090" spans="2:16">
      <c r="B5090" s="99"/>
      <c r="F5090" s="101"/>
      <c r="L5090" s="99"/>
      <c r="P5090" s="99"/>
    </row>
    <row r="5091" spans="2:16">
      <c r="B5091" s="99"/>
      <c r="F5091" s="101"/>
      <c r="L5091" s="99"/>
      <c r="P5091" s="99"/>
    </row>
    <row r="5092" spans="2:16">
      <c r="B5092" s="99"/>
      <c r="F5092" s="101"/>
      <c r="L5092" s="99"/>
      <c r="P5092" s="99"/>
    </row>
    <row r="5093" spans="2:16">
      <c r="B5093" s="99"/>
      <c r="F5093" s="101"/>
      <c r="L5093" s="99"/>
      <c r="P5093" s="99"/>
    </row>
    <row r="5094" spans="2:16">
      <c r="B5094" s="99"/>
      <c r="F5094" s="101"/>
      <c r="L5094" s="99"/>
      <c r="P5094" s="99"/>
    </row>
    <row r="5095" spans="2:16">
      <c r="B5095" s="99"/>
      <c r="F5095" s="101"/>
      <c r="L5095" s="99"/>
      <c r="P5095" s="99"/>
    </row>
    <row r="5096" spans="2:16">
      <c r="B5096" s="99"/>
      <c r="F5096" s="101"/>
      <c r="L5096" s="99"/>
      <c r="P5096" s="99"/>
    </row>
    <row r="5097" spans="2:16">
      <c r="B5097" s="99"/>
      <c r="F5097" s="101"/>
      <c r="L5097" s="99"/>
      <c r="P5097" s="99"/>
    </row>
    <row r="5098" spans="2:16">
      <c r="B5098" s="99"/>
      <c r="F5098" s="101"/>
      <c r="L5098" s="99"/>
      <c r="P5098" s="99"/>
    </row>
    <row r="5099" spans="2:16">
      <c r="B5099" s="99"/>
      <c r="F5099" s="101"/>
      <c r="L5099" s="99"/>
      <c r="P5099" s="99"/>
    </row>
    <row r="5100" spans="2:16">
      <c r="B5100" s="99"/>
      <c r="F5100" s="101"/>
      <c r="L5100" s="99"/>
      <c r="P5100" s="99"/>
    </row>
    <row r="5101" spans="2:16">
      <c r="B5101" s="99"/>
      <c r="F5101" s="101"/>
      <c r="L5101" s="99"/>
      <c r="P5101" s="99"/>
    </row>
    <row r="5102" spans="2:16">
      <c r="B5102" s="99"/>
      <c r="F5102" s="101"/>
      <c r="L5102" s="99"/>
      <c r="P5102" s="99"/>
    </row>
    <row r="5103" spans="2:16">
      <c r="B5103" s="99"/>
      <c r="F5103" s="101"/>
      <c r="L5103" s="99"/>
      <c r="P5103" s="99"/>
    </row>
    <row r="5104" spans="2:16">
      <c r="B5104" s="99"/>
      <c r="F5104" s="101"/>
      <c r="L5104" s="99"/>
      <c r="P5104" s="99"/>
    </row>
    <row r="5105" spans="2:16">
      <c r="B5105" s="99"/>
      <c r="F5105" s="101"/>
      <c r="L5105" s="99"/>
      <c r="P5105" s="99"/>
    </row>
    <row r="5106" spans="2:16">
      <c r="B5106" s="99"/>
      <c r="F5106" s="101"/>
      <c r="L5106" s="99"/>
      <c r="P5106" s="99"/>
    </row>
    <row r="5107" spans="2:16">
      <c r="B5107" s="99"/>
      <c r="F5107" s="101"/>
      <c r="L5107" s="99"/>
      <c r="P5107" s="99"/>
    </row>
    <row r="5108" spans="2:16">
      <c r="B5108" s="99"/>
      <c r="F5108" s="101"/>
      <c r="L5108" s="99"/>
      <c r="P5108" s="99"/>
    </row>
    <row r="5109" spans="2:16">
      <c r="B5109" s="99"/>
      <c r="F5109" s="101"/>
      <c r="L5109" s="99"/>
      <c r="P5109" s="99"/>
    </row>
    <row r="5110" spans="2:16">
      <c r="B5110" s="99"/>
      <c r="F5110" s="101"/>
      <c r="L5110" s="99"/>
      <c r="P5110" s="99"/>
    </row>
    <row r="5111" spans="2:16">
      <c r="B5111" s="99"/>
      <c r="F5111" s="101"/>
      <c r="L5111" s="99"/>
      <c r="P5111" s="99"/>
    </row>
    <row r="5112" spans="2:16">
      <c r="B5112" s="99"/>
      <c r="F5112" s="101"/>
      <c r="L5112" s="99"/>
      <c r="P5112" s="99"/>
    </row>
    <row r="5113" spans="2:16">
      <c r="B5113" s="99"/>
      <c r="F5113" s="101"/>
      <c r="L5113" s="99"/>
      <c r="P5113" s="99"/>
    </row>
    <row r="5114" spans="2:16">
      <c r="B5114" s="99"/>
      <c r="F5114" s="101"/>
      <c r="L5114" s="99"/>
      <c r="P5114" s="99"/>
    </row>
    <row r="5115" spans="2:16">
      <c r="B5115" s="99"/>
      <c r="F5115" s="101"/>
      <c r="L5115" s="99"/>
      <c r="P5115" s="99"/>
    </row>
    <row r="5116" spans="2:16">
      <c r="B5116" s="99"/>
      <c r="F5116" s="101"/>
      <c r="L5116" s="99"/>
      <c r="P5116" s="99"/>
    </row>
    <row r="5117" spans="2:16">
      <c r="B5117" s="99"/>
      <c r="F5117" s="101"/>
      <c r="L5117" s="99"/>
      <c r="P5117" s="99"/>
    </row>
    <row r="5118" spans="2:16">
      <c r="B5118" s="99"/>
      <c r="F5118" s="101"/>
      <c r="L5118" s="99"/>
      <c r="P5118" s="99"/>
    </row>
    <row r="5119" spans="2:16">
      <c r="B5119" s="99"/>
      <c r="F5119" s="101"/>
      <c r="L5119" s="99"/>
      <c r="P5119" s="99"/>
    </row>
    <row r="5120" spans="2:16">
      <c r="B5120" s="99"/>
      <c r="F5120" s="101"/>
      <c r="L5120" s="99"/>
      <c r="P5120" s="99"/>
    </row>
    <row r="5121" spans="2:16">
      <c r="B5121" s="99"/>
      <c r="F5121" s="101"/>
      <c r="L5121" s="99"/>
      <c r="P5121" s="99"/>
    </row>
    <row r="5122" spans="2:16">
      <c r="B5122" s="99"/>
      <c r="F5122" s="101"/>
      <c r="L5122" s="99"/>
      <c r="P5122" s="99"/>
    </row>
    <row r="5123" spans="2:16">
      <c r="B5123" s="99"/>
      <c r="F5123" s="101"/>
      <c r="L5123" s="99"/>
      <c r="P5123" s="99"/>
    </row>
    <row r="5124" spans="2:16">
      <c r="B5124" s="99"/>
      <c r="F5124" s="101"/>
      <c r="L5124" s="99"/>
      <c r="P5124" s="99"/>
    </row>
    <row r="5125" spans="2:16">
      <c r="B5125" s="99"/>
      <c r="F5125" s="101"/>
      <c r="L5125" s="99"/>
      <c r="P5125" s="99"/>
    </row>
    <row r="5126" spans="2:16">
      <c r="B5126" s="99"/>
      <c r="F5126" s="101"/>
      <c r="L5126" s="99"/>
      <c r="P5126" s="99"/>
    </row>
    <row r="5127" spans="2:16">
      <c r="B5127" s="99"/>
      <c r="F5127" s="101"/>
      <c r="L5127" s="99"/>
      <c r="P5127" s="99"/>
    </row>
    <row r="5128" spans="2:16">
      <c r="B5128" s="99"/>
      <c r="F5128" s="101"/>
      <c r="L5128" s="99"/>
      <c r="P5128" s="99"/>
    </row>
    <row r="5129" spans="2:16">
      <c r="B5129" s="99"/>
      <c r="F5129" s="101"/>
      <c r="L5129" s="99"/>
      <c r="P5129" s="99"/>
    </row>
    <row r="5130" spans="2:16">
      <c r="B5130" s="99"/>
      <c r="F5130" s="101"/>
      <c r="L5130" s="99"/>
      <c r="P5130" s="99"/>
    </row>
    <row r="5131" spans="2:16">
      <c r="B5131" s="99"/>
      <c r="F5131" s="101"/>
      <c r="L5131" s="99"/>
      <c r="P5131" s="99"/>
    </row>
    <row r="5132" spans="2:16">
      <c r="B5132" s="99"/>
      <c r="F5132" s="101"/>
      <c r="L5132" s="99"/>
      <c r="P5132" s="99"/>
    </row>
    <row r="5133" spans="2:16">
      <c r="B5133" s="99"/>
      <c r="F5133" s="101"/>
      <c r="L5133" s="99"/>
      <c r="P5133" s="99"/>
    </row>
    <row r="5134" spans="2:16">
      <c r="B5134" s="99"/>
      <c r="F5134" s="101"/>
      <c r="L5134" s="99"/>
      <c r="P5134" s="99"/>
    </row>
    <row r="5135" spans="2:16">
      <c r="B5135" s="99"/>
      <c r="F5135" s="101"/>
      <c r="L5135" s="99"/>
      <c r="P5135" s="99"/>
    </row>
    <row r="5136" spans="2:16">
      <c r="B5136" s="99"/>
      <c r="F5136" s="101"/>
      <c r="L5136" s="99"/>
      <c r="P5136" s="99"/>
    </row>
    <row r="5137" spans="2:16">
      <c r="B5137" s="99"/>
      <c r="F5137" s="101"/>
      <c r="L5137" s="99"/>
      <c r="P5137" s="99"/>
    </row>
    <row r="5138" spans="2:16">
      <c r="B5138" s="99"/>
      <c r="F5138" s="101"/>
      <c r="L5138" s="99"/>
      <c r="P5138" s="99"/>
    </row>
    <row r="5139" spans="2:16">
      <c r="B5139" s="99"/>
      <c r="F5139" s="101"/>
      <c r="L5139" s="99"/>
      <c r="P5139" s="99"/>
    </row>
    <row r="5140" spans="2:16">
      <c r="B5140" s="99"/>
      <c r="F5140" s="101"/>
      <c r="L5140" s="99"/>
      <c r="P5140" s="99"/>
    </row>
    <row r="5141" spans="2:16">
      <c r="B5141" s="99"/>
      <c r="F5141" s="101"/>
      <c r="L5141" s="99"/>
      <c r="P5141" s="99"/>
    </row>
    <row r="5142" spans="2:16">
      <c r="B5142" s="99"/>
      <c r="F5142" s="101"/>
      <c r="L5142" s="99"/>
      <c r="P5142" s="99"/>
    </row>
    <row r="5143" spans="2:16">
      <c r="B5143" s="99"/>
      <c r="F5143" s="101"/>
      <c r="L5143" s="99"/>
      <c r="P5143" s="99"/>
    </row>
    <row r="5144" spans="2:16">
      <c r="B5144" s="99"/>
      <c r="F5144" s="101"/>
      <c r="L5144" s="99"/>
      <c r="P5144" s="99"/>
    </row>
    <row r="5145" spans="2:16">
      <c r="B5145" s="99"/>
      <c r="F5145" s="101"/>
      <c r="L5145" s="99"/>
      <c r="P5145" s="99"/>
    </row>
    <row r="5146" spans="2:16">
      <c r="B5146" s="99"/>
      <c r="F5146" s="101"/>
      <c r="L5146" s="99"/>
      <c r="P5146" s="99"/>
    </row>
    <row r="5147" spans="2:16">
      <c r="B5147" s="99"/>
      <c r="F5147" s="101"/>
      <c r="L5147" s="99"/>
      <c r="P5147" s="99"/>
    </row>
    <row r="5148" spans="2:16">
      <c r="B5148" s="99"/>
      <c r="F5148" s="101"/>
      <c r="L5148" s="99"/>
      <c r="P5148" s="99"/>
    </row>
    <row r="5149" spans="2:16">
      <c r="B5149" s="99"/>
      <c r="F5149" s="101"/>
      <c r="L5149" s="99"/>
      <c r="P5149" s="99"/>
    </row>
    <row r="5150" spans="2:16">
      <c r="B5150" s="99"/>
      <c r="F5150" s="101"/>
      <c r="L5150" s="99"/>
      <c r="P5150" s="99"/>
    </row>
    <row r="5151" spans="2:16">
      <c r="B5151" s="99"/>
      <c r="F5151" s="101"/>
      <c r="L5151" s="99"/>
      <c r="P5151" s="99"/>
    </row>
    <row r="5152" spans="2:16">
      <c r="B5152" s="99"/>
      <c r="F5152" s="101"/>
      <c r="L5152" s="99"/>
      <c r="P5152" s="99"/>
    </row>
    <row r="5153" spans="2:16">
      <c r="B5153" s="99"/>
      <c r="F5153" s="101"/>
      <c r="L5153" s="99"/>
      <c r="P5153" s="99"/>
    </row>
    <row r="5154" spans="2:16">
      <c r="B5154" s="99"/>
      <c r="F5154" s="101"/>
      <c r="L5154" s="99"/>
      <c r="P5154" s="99"/>
    </row>
    <row r="5155" spans="2:16">
      <c r="B5155" s="99"/>
      <c r="F5155" s="101"/>
      <c r="L5155" s="99"/>
      <c r="P5155" s="99"/>
    </row>
    <row r="5156" spans="2:16">
      <c r="B5156" s="99"/>
      <c r="F5156" s="101"/>
      <c r="L5156" s="99"/>
      <c r="P5156" s="99"/>
    </row>
    <row r="5157" spans="2:16">
      <c r="B5157" s="99"/>
      <c r="F5157" s="101"/>
      <c r="L5157" s="99"/>
      <c r="P5157" s="99"/>
    </row>
    <row r="5158" spans="2:16">
      <c r="B5158" s="99"/>
      <c r="F5158" s="101"/>
      <c r="L5158" s="99"/>
      <c r="P5158" s="99"/>
    </row>
    <row r="5159" spans="2:16">
      <c r="B5159" s="99"/>
      <c r="F5159" s="101"/>
      <c r="L5159" s="99"/>
      <c r="P5159" s="99"/>
    </row>
    <row r="5160" spans="2:16">
      <c r="B5160" s="99"/>
      <c r="F5160" s="101"/>
      <c r="L5160" s="99"/>
      <c r="P5160" s="99"/>
    </row>
    <row r="5161" spans="2:16">
      <c r="B5161" s="99"/>
      <c r="F5161" s="101"/>
      <c r="L5161" s="99"/>
      <c r="P5161" s="99"/>
    </row>
    <row r="5162" spans="2:16">
      <c r="B5162" s="99"/>
      <c r="F5162" s="101"/>
      <c r="L5162" s="99"/>
      <c r="P5162" s="99"/>
    </row>
    <row r="5163" spans="2:16">
      <c r="B5163" s="99"/>
      <c r="F5163" s="101"/>
      <c r="L5163" s="99"/>
      <c r="P5163" s="99"/>
    </row>
    <row r="5164" spans="2:16">
      <c r="B5164" s="99"/>
      <c r="F5164" s="101"/>
      <c r="L5164" s="99"/>
      <c r="P5164" s="99"/>
    </row>
    <row r="5165" spans="2:16">
      <c r="B5165" s="99"/>
      <c r="F5165" s="101"/>
      <c r="L5165" s="99"/>
      <c r="P5165" s="99"/>
    </row>
    <row r="5166" spans="2:16">
      <c r="B5166" s="99"/>
      <c r="F5166" s="101"/>
      <c r="L5166" s="99"/>
      <c r="P5166" s="99"/>
    </row>
    <row r="5167" spans="2:16">
      <c r="B5167" s="99"/>
      <c r="F5167" s="101"/>
      <c r="L5167" s="99"/>
      <c r="P5167" s="99"/>
    </row>
    <row r="5168" spans="2:16">
      <c r="B5168" s="99"/>
      <c r="F5168" s="101"/>
      <c r="L5168" s="99"/>
      <c r="P5168" s="99"/>
    </row>
    <row r="5169" spans="2:16">
      <c r="B5169" s="99"/>
      <c r="F5169" s="101"/>
      <c r="L5169" s="99"/>
      <c r="P5169" s="99"/>
    </row>
    <row r="5170" spans="2:16">
      <c r="B5170" s="99"/>
      <c r="F5170" s="101"/>
      <c r="L5170" s="99"/>
      <c r="P5170" s="99"/>
    </row>
    <row r="5171" spans="2:16">
      <c r="B5171" s="99"/>
      <c r="F5171" s="101"/>
      <c r="L5171" s="99"/>
      <c r="P5171" s="99"/>
    </row>
    <row r="5172" spans="2:16">
      <c r="B5172" s="99"/>
      <c r="F5172" s="101"/>
      <c r="L5172" s="99"/>
      <c r="P5172" s="99"/>
    </row>
    <row r="5173" spans="2:16">
      <c r="B5173" s="99"/>
      <c r="F5173" s="101"/>
      <c r="L5173" s="99"/>
      <c r="P5173" s="99"/>
    </row>
    <row r="5174" spans="2:16">
      <c r="B5174" s="99"/>
      <c r="F5174" s="101"/>
      <c r="L5174" s="99"/>
      <c r="P5174" s="99"/>
    </row>
    <row r="5175" spans="2:16">
      <c r="B5175" s="99"/>
      <c r="F5175" s="101"/>
      <c r="L5175" s="99"/>
      <c r="P5175" s="99"/>
    </row>
    <row r="5176" spans="2:16">
      <c r="B5176" s="99"/>
      <c r="F5176" s="101"/>
      <c r="L5176" s="99"/>
      <c r="P5176" s="99"/>
    </row>
    <row r="5177" spans="2:16">
      <c r="B5177" s="99"/>
      <c r="F5177" s="101"/>
      <c r="L5177" s="99"/>
      <c r="P5177" s="99"/>
    </row>
    <row r="5178" spans="2:16">
      <c r="B5178" s="99"/>
      <c r="F5178" s="101"/>
      <c r="L5178" s="99"/>
      <c r="P5178" s="99"/>
    </row>
    <row r="5179" spans="2:16">
      <c r="B5179" s="99"/>
      <c r="F5179" s="101"/>
      <c r="L5179" s="99"/>
      <c r="P5179" s="99"/>
    </row>
    <row r="5180" spans="2:16">
      <c r="B5180" s="99"/>
      <c r="F5180" s="101"/>
      <c r="L5180" s="99"/>
      <c r="P5180" s="99"/>
    </row>
    <row r="5181" spans="2:16">
      <c r="B5181" s="99"/>
      <c r="F5181" s="101"/>
      <c r="L5181" s="99"/>
      <c r="P5181" s="99"/>
    </row>
    <row r="5182" spans="2:16">
      <c r="B5182" s="99"/>
      <c r="F5182" s="101"/>
      <c r="L5182" s="99"/>
      <c r="P5182" s="99"/>
    </row>
    <row r="5183" spans="2:16">
      <c r="B5183" s="99"/>
      <c r="F5183" s="101"/>
      <c r="L5183" s="99"/>
      <c r="P5183" s="99"/>
    </row>
    <row r="5184" spans="2:16">
      <c r="B5184" s="99"/>
      <c r="F5184" s="101"/>
      <c r="L5184" s="99"/>
      <c r="P5184" s="99"/>
    </row>
    <row r="5185" spans="2:16">
      <c r="B5185" s="99"/>
      <c r="F5185" s="101"/>
      <c r="L5185" s="99"/>
      <c r="P5185" s="99"/>
    </row>
    <row r="5186" spans="2:16">
      <c r="B5186" s="99"/>
      <c r="F5186" s="101"/>
      <c r="L5186" s="99"/>
      <c r="P5186" s="99"/>
    </row>
    <row r="5187" spans="2:16">
      <c r="B5187" s="99"/>
      <c r="F5187" s="101"/>
      <c r="L5187" s="99"/>
      <c r="P5187" s="99"/>
    </row>
    <row r="5188" spans="2:16">
      <c r="B5188" s="99"/>
      <c r="F5188" s="101"/>
      <c r="L5188" s="99"/>
      <c r="P5188" s="99"/>
    </row>
    <row r="5189" spans="2:16">
      <c r="B5189" s="99"/>
      <c r="F5189" s="101"/>
      <c r="L5189" s="99"/>
      <c r="P5189" s="99"/>
    </row>
    <row r="5190" spans="2:16">
      <c r="B5190" s="99"/>
      <c r="F5190" s="101"/>
      <c r="L5190" s="99"/>
      <c r="P5190" s="99"/>
    </row>
    <row r="5191" spans="2:16">
      <c r="B5191" s="99"/>
      <c r="F5191" s="101"/>
      <c r="L5191" s="99"/>
      <c r="P5191" s="99"/>
    </row>
    <row r="5192" spans="2:16">
      <c r="B5192" s="99"/>
      <c r="F5192" s="101"/>
      <c r="L5192" s="99"/>
      <c r="P5192" s="99"/>
    </row>
    <row r="5193" spans="2:16">
      <c r="B5193" s="99"/>
      <c r="F5193" s="101"/>
      <c r="L5193" s="99"/>
      <c r="P5193" s="99"/>
    </row>
    <row r="5194" spans="2:16">
      <c r="B5194" s="99"/>
      <c r="F5194" s="101"/>
      <c r="L5194" s="99"/>
      <c r="P5194" s="99"/>
    </row>
    <row r="5195" spans="2:16">
      <c r="B5195" s="99"/>
      <c r="F5195" s="101"/>
      <c r="L5195" s="99"/>
      <c r="P5195" s="99"/>
    </row>
    <row r="5196" spans="2:16">
      <c r="B5196" s="99"/>
      <c r="F5196" s="101"/>
      <c r="L5196" s="99"/>
      <c r="P5196" s="99"/>
    </row>
    <row r="5197" spans="2:16">
      <c r="B5197" s="99"/>
      <c r="F5197" s="101"/>
      <c r="L5197" s="99"/>
      <c r="P5197" s="99"/>
    </row>
    <row r="5198" spans="2:16">
      <c r="B5198" s="99"/>
      <c r="F5198" s="101"/>
      <c r="L5198" s="99"/>
      <c r="P5198" s="99"/>
    </row>
    <row r="5199" spans="2:16">
      <c r="B5199" s="99"/>
      <c r="F5199" s="101"/>
      <c r="L5199" s="99"/>
      <c r="P5199" s="99"/>
    </row>
    <row r="5200" spans="2:16">
      <c r="B5200" s="99"/>
      <c r="F5200" s="101"/>
      <c r="L5200" s="99"/>
      <c r="P5200" s="99"/>
    </row>
    <row r="5201" spans="2:16">
      <c r="B5201" s="99"/>
      <c r="F5201" s="101"/>
      <c r="L5201" s="99"/>
      <c r="P5201" s="99"/>
    </row>
    <row r="5202" spans="2:16">
      <c r="B5202" s="99"/>
      <c r="F5202" s="101"/>
      <c r="L5202" s="99"/>
      <c r="P5202" s="99"/>
    </row>
    <row r="5203" spans="2:16">
      <c r="B5203" s="99"/>
      <c r="F5203" s="101"/>
      <c r="L5203" s="99"/>
      <c r="P5203" s="99"/>
    </row>
    <row r="5204" spans="2:16">
      <c r="B5204" s="99"/>
      <c r="F5204" s="101"/>
      <c r="L5204" s="99"/>
      <c r="P5204" s="99"/>
    </row>
    <row r="5205" spans="2:16">
      <c r="B5205" s="99"/>
      <c r="F5205" s="101"/>
      <c r="L5205" s="99"/>
      <c r="P5205" s="99"/>
    </row>
    <row r="5206" spans="2:16">
      <c r="B5206" s="99"/>
      <c r="F5206" s="101"/>
      <c r="L5206" s="99"/>
      <c r="P5206" s="99"/>
    </row>
    <row r="5207" spans="2:16">
      <c r="B5207" s="99"/>
      <c r="F5207" s="101"/>
      <c r="L5207" s="99"/>
      <c r="P5207" s="99"/>
    </row>
    <row r="5208" spans="2:16">
      <c r="B5208" s="99"/>
      <c r="F5208" s="101"/>
      <c r="L5208" s="99"/>
      <c r="P5208" s="99"/>
    </row>
    <row r="5209" spans="2:16">
      <c r="B5209" s="99"/>
      <c r="F5209" s="101"/>
      <c r="L5209" s="99"/>
      <c r="P5209" s="99"/>
    </row>
    <row r="5210" spans="2:16">
      <c r="B5210" s="99"/>
      <c r="F5210" s="101"/>
      <c r="L5210" s="99"/>
      <c r="P5210" s="99"/>
    </row>
    <row r="5211" spans="2:16">
      <c r="B5211" s="99"/>
      <c r="F5211" s="101"/>
      <c r="L5211" s="99"/>
      <c r="P5211" s="99"/>
    </row>
    <row r="5212" spans="2:16">
      <c r="B5212" s="99"/>
      <c r="F5212" s="101"/>
      <c r="L5212" s="99"/>
      <c r="P5212" s="99"/>
    </row>
    <row r="5213" spans="2:16">
      <c r="B5213" s="99"/>
      <c r="F5213" s="101"/>
      <c r="L5213" s="99"/>
      <c r="P5213" s="99"/>
    </row>
    <row r="5214" spans="2:16">
      <c r="B5214" s="99"/>
      <c r="F5214" s="101"/>
      <c r="L5214" s="99"/>
      <c r="P5214" s="99"/>
    </row>
    <row r="5215" spans="2:16">
      <c r="B5215" s="99"/>
      <c r="F5215" s="101"/>
      <c r="L5215" s="99"/>
      <c r="P5215" s="99"/>
    </row>
    <row r="5216" spans="2:16">
      <c r="B5216" s="99"/>
      <c r="F5216" s="101"/>
      <c r="L5216" s="99"/>
      <c r="P5216" s="99"/>
    </row>
    <row r="5217" spans="2:16">
      <c r="B5217" s="99"/>
      <c r="F5217" s="101"/>
      <c r="L5217" s="99"/>
      <c r="P5217" s="99"/>
    </row>
    <row r="5218" spans="2:16">
      <c r="B5218" s="99"/>
      <c r="F5218" s="101"/>
      <c r="L5218" s="99"/>
      <c r="P5218" s="99"/>
    </row>
    <row r="5219" spans="2:16">
      <c r="B5219" s="99"/>
      <c r="F5219" s="101"/>
      <c r="L5219" s="99"/>
      <c r="P5219" s="99"/>
    </row>
    <row r="5220" spans="2:16">
      <c r="B5220" s="99"/>
      <c r="F5220" s="101"/>
      <c r="L5220" s="99"/>
      <c r="P5220" s="99"/>
    </row>
    <row r="5221" spans="2:16">
      <c r="B5221" s="99"/>
      <c r="F5221" s="101"/>
      <c r="L5221" s="99"/>
      <c r="P5221" s="99"/>
    </row>
    <row r="5222" spans="2:16">
      <c r="B5222" s="99"/>
      <c r="F5222" s="101"/>
      <c r="L5222" s="99"/>
      <c r="P5222" s="99"/>
    </row>
    <row r="5223" spans="2:16">
      <c r="B5223" s="99"/>
      <c r="F5223" s="101"/>
      <c r="L5223" s="99"/>
      <c r="P5223" s="99"/>
    </row>
    <row r="5224" spans="2:16">
      <c r="B5224" s="99"/>
      <c r="F5224" s="101"/>
      <c r="L5224" s="99"/>
      <c r="P5224" s="99"/>
    </row>
    <row r="5225" spans="2:16">
      <c r="B5225" s="99"/>
      <c r="F5225" s="101"/>
      <c r="L5225" s="99"/>
      <c r="P5225" s="99"/>
    </row>
    <row r="5226" spans="2:16">
      <c r="B5226" s="99"/>
      <c r="F5226" s="101"/>
      <c r="L5226" s="99"/>
      <c r="P5226" s="99"/>
    </row>
    <row r="5227" spans="2:16">
      <c r="B5227" s="99"/>
      <c r="F5227" s="101"/>
      <c r="L5227" s="99"/>
      <c r="P5227" s="99"/>
    </row>
    <row r="5228" spans="2:16">
      <c r="B5228" s="99"/>
      <c r="F5228" s="101"/>
      <c r="L5228" s="99"/>
      <c r="P5228" s="99"/>
    </row>
    <row r="5229" spans="2:16">
      <c r="B5229" s="99"/>
      <c r="F5229" s="101"/>
      <c r="L5229" s="99"/>
      <c r="P5229" s="99"/>
    </row>
    <row r="5230" spans="2:16">
      <c r="B5230" s="99"/>
      <c r="F5230" s="101"/>
      <c r="L5230" s="99"/>
      <c r="P5230" s="99"/>
    </row>
    <row r="5231" spans="2:16">
      <c r="B5231" s="99"/>
      <c r="F5231" s="101"/>
      <c r="L5231" s="99"/>
      <c r="P5231" s="99"/>
    </row>
    <row r="5232" spans="2:16">
      <c r="B5232" s="99"/>
      <c r="F5232" s="101"/>
      <c r="L5232" s="99"/>
      <c r="P5232" s="99"/>
    </row>
    <row r="5233" spans="2:16">
      <c r="B5233" s="99"/>
      <c r="F5233" s="101"/>
      <c r="L5233" s="99"/>
      <c r="P5233" s="99"/>
    </row>
    <row r="5234" spans="2:16">
      <c r="B5234" s="99"/>
      <c r="F5234" s="101"/>
      <c r="L5234" s="99"/>
      <c r="P5234" s="99"/>
    </row>
    <row r="5235" spans="2:16">
      <c r="B5235" s="99"/>
      <c r="F5235" s="101"/>
      <c r="L5235" s="99"/>
      <c r="P5235" s="99"/>
    </row>
    <row r="5236" spans="2:16">
      <c r="B5236" s="99"/>
      <c r="F5236" s="101"/>
      <c r="L5236" s="99"/>
      <c r="P5236" s="99"/>
    </row>
    <row r="5237" spans="2:16">
      <c r="B5237" s="99"/>
      <c r="F5237" s="101"/>
      <c r="L5237" s="99"/>
      <c r="P5237" s="99"/>
    </row>
    <row r="5238" spans="2:16">
      <c r="B5238" s="99"/>
      <c r="F5238" s="101"/>
      <c r="L5238" s="99"/>
      <c r="P5238" s="99"/>
    </row>
    <row r="5239" spans="2:16">
      <c r="B5239" s="99"/>
      <c r="F5239" s="101"/>
      <c r="L5239" s="99"/>
      <c r="P5239" s="99"/>
    </row>
    <row r="5240" spans="2:16">
      <c r="B5240" s="99"/>
      <c r="F5240" s="101"/>
      <c r="L5240" s="99"/>
      <c r="P5240" s="99"/>
    </row>
    <row r="5241" spans="2:16">
      <c r="B5241" s="99"/>
      <c r="F5241" s="101"/>
      <c r="L5241" s="99"/>
      <c r="P5241" s="99"/>
    </row>
    <row r="5242" spans="2:16">
      <c r="B5242" s="99"/>
      <c r="F5242" s="101"/>
      <c r="L5242" s="99"/>
      <c r="P5242" s="99"/>
    </row>
    <row r="5243" spans="2:16">
      <c r="B5243" s="99"/>
      <c r="F5243" s="101"/>
      <c r="L5243" s="99"/>
      <c r="P5243" s="99"/>
    </row>
    <row r="5244" spans="2:16">
      <c r="B5244" s="99"/>
      <c r="F5244" s="101"/>
      <c r="L5244" s="99"/>
      <c r="P5244" s="99"/>
    </row>
    <row r="5245" spans="2:16">
      <c r="B5245" s="99"/>
      <c r="F5245" s="101"/>
      <c r="L5245" s="99"/>
      <c r="P5245" s="99"/>
    </row>
    <row r="5246" spans="2:16">
      <c r="B5246" s="99"/>
      <c r="F5246" s="101"/>
      <c r="L5246" s="99"/>
      <c r="P5246" s="99"/>
    </row>
    <row r="5247" spans="2:16">
      <c r="B5247" s="99"/>
      <c r="F5247" s="101"/>
      <c r="L5247" s="99"/>
      <c r="P5247" s="99"/>
    </row>
    <row r="5248" spans="2:16">
      <c r="B5248" s="99"/>
      <c r="F5248" s="101"/>
      <c r="L5248" s="99"/>
      <c r="P5248" s="99"/>
    </row>
    <row r="5249" spans="2:16">
      <c r="B5249" s="99"/>
      <c r="F5249" s="101"/>
      <c r="L5249" s="99"/>
      <c r="P5249" s="99"/>
    </row>
    <row r="5250" spans="2:16">
      <c r="B5250" s="99"/>
      <c r="F5250" s="101"/>
      <c r="L5250" s="99"/>
      <c r="P5250" s="99"/>
    </row>
    <row r="5251" spans="2:16">
      <c r="B5251" s="99"/>
      <c r="F5251" s="101"/>
      <c r="L5251" s="99"/>
      <c r="P5251" s="99"/>
    </row>
    <row r="5252" spans="2:16">
      <c r="B5252" s="99"/>
      <c r="F5252" s="101"/>
      <c r="L5252" s="99"/>
      <c r="P5252" s="99"/>
    </row>
    <row r="5253" spans="2:16">
      <c r="B5253" s="99"/>
      <c r="F5253" s="101"/>
      <c r="L5253" s="99"/>
      <c r="P5253" s="99"/>
    </row>
    <row r="5254" spans="2:16">
      <c r="B5254" s="99"/>
      <c r="F5254" s="101"/>
      <c r="L5254" s="99"/>
      <c r="P5254" s="99"/>
    </row>
    <row r="5255" spans="2:16">
      <c r="B5255" s="99"/>
      <c r="F5255" s="101"/>
      <c r="L5255" s="99"/>
      <c r="P5255" s="99"/>
    </row>
    <row r="5256" spans="2:16">
      <c r="B5256" s="99"/>
      <c r="F5256" s="101"/>
      <c r="L5256" s="99"/>
      <c r="P5256" s="99"/>
    </row>
    <row r="5257" spans="2:16">
      <c r="B5257" s="99"/>
      <c r="F5257" s="101"/>
      <c r="L5257" s="99"/>
      <c r="P5257" s="99"/>
    </row>
    <row r="5258" spans="2:16">
      <c r="B5258" s="99"/>
      <c r="F5258" s="101"/>
      <c r="L5258" s="99"/>
      <c r="P5258" s="99"/>
    </row>
    <row r="5259" spans="2:16">
      <c r="B5259" s="99"/>
      <c r="F5259" s="101"/>
      <c r="L5259" s="99"/>
      <c r="P5259" s="99"/>
    </row>
    <row r="5260" spans="2:16">
      <c r="B5260" s="99"/>
      <c r="F5260" s="101"/>
      <c r="L5260" s="99"/>
      <c r="P5260" s="99"/>
    </row>
    <row r="5261" spans="2:16">
      <c r="B5261" s="99"/>
      <c r="F5261" s="101"/>
      <c r="L5261" s="99"/>
      <c r="P5261" s="99"/>
    </row>
    <row r="5262" spans="2:16">
      <c r="B5262" s="99"/>
      <c r="F5262" s="101"/>
      <c r="L5262" s="99"/>
      <c r="P5262" s="99"/>
    </row>
    <row r="5263" spans="2:16">
      <c r="B5263" s="99"/>
      <c r="F5263" s="101"/>
      <c r="L5263" s="99"/>
      <c r="P5263" s="99"/>
    </row>
    <row r="5264" spans="2:16">
      <c r="B5264" s="99"/>
      <c r="F5264" s="101"/>
      <c r="L5264" s="99"/>
      <c r="P5264" s="99"/>
    </row>
    <row r="5265" spans="2:16">
      <c r="B5265" s="99"/>
      <c r="F5265" s="101"/>
      <c r="L5265" s="99"/>
      <c r="P5265" s="99"/>
    </row>
    <row r="5266" spans="2:16">
      <c r="B5266" s="99"/>
      <c r="F5266" s="101"/>
      <c r="L5266" s="99"/>
      <c r="P5266" s="99"/>
    </row>
    <row r="5267" spans="2:16">
      <c r="B5267" s="99"/>
      <c r="F5267" s="101"/>
      <c r="L5267" s="99"/>
      <c r="P5267" s="99"/>
    </row>
    <row r="5268" spans="2:16">
      <c r="B5268" s="99"/>
      <c r="F5268" s="101"/>
      <c r="L5268" s="99"/>
      <c r="P5268" s="99"/>
    </row>
    <row r="5269" spans="2:16">
      <c r="B5269" s="99"/>
      <c r="F5269" s="101"/>
      <c r="L5269" s="99"/>
      <c r="P5269" s="99"/>
    </row>
    <row r="5270" spans="2:16">
      <c r="B5270" s="99"/>
      <c r="F5270" s="101"/>
      <c r="L5270" s="99"/>
      <c r="P5270" s="99"/>
    </row>
    <row r="5271" spans="2:16">
      <c r="B5271" s="99"/>
      <c r="F5271" s="101"/>
      <c r="L5271" s="99"/>
      <c r="P5271" s="99"/>
    </row>
    <row r="5272" spans="2:16">
      <c r="B5272" s="99"/>
      <c r="F5272" s="101"/>
      <c r="L5272" s="99"/>
      <c r="P5272" s="99"/>
    </row>
    <row r="5273" spans="2:16">
      <c r="B5273" s="99"/>
      <c r="F5273" s="101"/>
      <c r="L5273" s="99"/>
      <c r="P5273" s="99"/>
    </row>
    <row r="5274" spans="2:16">
      <c r="B5274" s="99"/>
      <c r="F5274" s="101"/>
      <c r="L5274" s="99"/>
      <c r="P5274" s="99"/>
    </row>
    <row r="5275" spans="2:16">
      <c r="B5275" s="99"/>
      <c r="F5275" s="101"/>
      <c r="L5275" s="99"/>
      <c r="P5275" s="99"/>
    </row>
    <row r="5276" spans="2:16">
      <c r="B5276" s="99"/>
      <c r="F5276" s="101"/>
      <c r="L5276" s="99"/>
      <c r="P5276" s="99"/>
    </row>
    <row r="5277" spans="2:16">
      <c r="B5277" s="99"/>
      <c r="F5277" s="101"/>
      <c r="L5277" s="99"/>
      <c r="P5277" s="99"/>
    </row>
    <row r="5278" spans="2:16">
      <c r="B5278" s="99"/>
      <c r="F5278" s="101"/>
      <c r="L5278" s="99"/>
      <c r="P5278" s="99"/>
    </row>
    <row r="5279" spans="2:16">
      <c r="B5279" s="99"/>
      <c r="F5279" s="101"/>
      <c r="L5279" s="99"/>
      <c r="P5279" s="99"/>
    </row>
    <row r="5280" spans="2:16">
      <c r="B5280" s="99"/>
      <c r="F5280" s="101"/>
      <c r="L5280" s="99"/>
      <c r="P5280" s="99"/>
    </row>
    <row r="5281" spans="2:16">
      <c r="B5281" s="99"/>
      <c r="F5281" s="101"/>
      <c r="L5281" s="99"/>
      <c r="P5281" s="99"/>
    </row>
    <row r="5282" spans="2:16">
      <c r="B5282" s="99"/>
      <c r="F5282" s="101"/>
      <c r="L5282" s="99"/>
      <c r="P5282" s="99"/>
    </row>
    <row r="5283" spans="2:16">
      <c r="B5283" s="99"/>
      <c r="F5283" s="101"/>
      <c r="L5283" s="99"/>
      <c r="P5283" s="99"/>
    </row>
    <row r="5284" spans="2:16">
      <c r="B5284" s="99"/>
      <c r="F5284" s="101"/>
      <c r="L5284" s="99"/>
      <c r="P5284" s="99"/>
    </row>
    <row r="5285" spans="2:16">
      <c r="B5285" s="99"/>
      <c r="F5285" s="101"/>
      <c r="L5285" s="99"/>
      <c r="P5285" s="99"/>
    </row>
    <row r="5286" spans="2:16">
      <c r="B5286" s="99"/>
      <c r="F5286" s="101"/>
      <c r="L5286" s="99"/>
      <c r="P5286" s="99"/>
    </row>
    <row r="5287" spans="2:16">
      <c r="B5287" s="99"/>
      <c r="F5287" s="101"/>
      <c r="L5287" s="99"/>
      <c r="P5287" s="99"/>
    </row>
    <row r="5288" spans="2:16">
      <c r="B5288" s="99"/>
      <c r="F5288" s="101"/>
      <c r="L5288" s="99"/>
      <c r="P5288" s="99"/>
    </row>
    <row r="5289" spans="2:16">
      <c r="B5289" s="99"/>
      <c r="F5289" s="101"/>
      <c r="L5289" s="99"/>
      <c r="P5289" s="99"/>
    </row>
    <row r="5290" spans="2:16">
      <c r="B5290" s="99"/>
      <c r="F5290" s="101"/>
      <c r="L5290" s="99"/>
      <c r="P5290" s="99"/>
    </row>
    <row r="5291" spans="2:16">
      <c r="B5291" s="99"/>
      <c r="F5291" s="101"/>
      <c r="L5291" s="99"/>
      <c r="P5291" s="99"/>
    </row>
    <row r="5292" spans="2:16">
      <c r="B5292" s="99"/>
      <c r="F5292" s="101"/>
      <c r="L5292" s="99"/>
      <c r="P5292" s="99"/>
    </row>
    <row r="5293" spans="2:16">
      <c r="B5293" s="99"/>
      <c r="F5293" s="101"/>
      <c r="L5293" s="99"/>
      <c r="P5293" s="99"/>
    </row>
    <row r="5294" spans="2:16">
      <c r="B5294" s="99"/>
      <c r="F5294" s="101"/>
      <c r="L5294" s="99"/>
      <c r="P5294" s="99"/>
    </row>
    <row r="5295" spans="2:16">
      <c r="B5295" s="99"/>
      <c r="F5295" s="101"/>
      <c r="L5295" s="99"/>
      <c r="P5295" s="99"/>
    </row>
    <row r="5296" spans="2:16">
      <c r="B5296" s="99"/>
      <c r="F5296" s="101"/>
      <c r="L5296" s="99"/>
      <c r="P5296" s="99"/>
    </row>
    <row r="5297" spans="2:16">
      <c r="B5297" s="99"/>
      <c r="F5297" s="101"/>
      <c r="L5297" s="99"/>
      <c r="P5297" s="99"/>
    </row>
    <row r="5298" spans="2:16">
      <c r="B5298" s="99"/>
      <c r="F5298" s="101"/>
      <c r="L5298" s="99"/>
      <c r="P5298" s="99"/>
    </row>
    <row r="5299" spans="2:16">
      <c r="B5299" s="99"/>
      <c r="F5299" s="101"/>
      <c r="L5299" s="99"/>
      <c r="P5299" s="99"/>
    </row>
    <row r="5300" spans="2:16">
      <c r="B5300" s="99"/>
      <c r="F5300" s="101"/>
      <c r="L5300" s="99"/>
      <c r="P5300" s="99"/>
    </row>
    <row r="5301" spans="2:16">
      <c r="B5301" s="99"/>
      <c r="F5301" s="101"/>
      <c r="L5301" s="99"/>
      <c r="P5301" s="99"/>
    </row>
    <row r="5302" spans="2:16">
      <c r="B5302" s="99"/>
      <c r="F5302" s="101"/>
      <c r="L5302" s="99"/>
      <c r="P5302" s="99"/>
    </row>
    <row r="5303" spans="2:16">
      <c r="B5303" s="99"/>
      <c r="F5303" s="101"/>
      <c r="L5303" s="99"/>
      <c r="P5303" s="99"/>
    </row>
    <row r="5304" spans="2:16">
      <c r="B5304" s="99"/>
      <c r="F5304" s="101"/>
      <c r="L5304" s="99"/>
      <c r="P5304" s="99"/>
    </row>
    <row r="5305" spans="2:16">
      <c r="B5305" s="99"/>
      <c r="F5305" s="101"/>
      <c r="L5305" s="99"/>
      <c r="P5305" s="99"/>
    </row>
    <row r="5306" spans="2:16">
      <c r="B5306" s="99"/>
      <c r="F5306" s="101"/>
      <c r="L5306" s="99"/>
      <c r="P5306" s="99"/>
    </row>
    <row r="5307" spans="2:16">
      <c r="B5307" s="99"/>
      <c r="F5307" s="101"/>
      <c r="L5307" s="99"/>
      <c r="P5307" s="99"/>
    </row>
    <row r="5308" spans="2:16">
      <c r="B5308" s="99"/>
      <c r="F5308" s="101"/>
      <c r="L5308" s="99"/>
      <c r="P5308" s="99"/>
    </row>
    <row r="5309" spans="2:16">
      <c r="B5309" s="99"/>
      <c r="F5309" s="101"/>
      <c r="L5309" s="99"/>
      <c r="P5309" s="99"/>
    </row>
    <row r="5310" spans="2:16">
      <c r="B5310" s="99"/>
      <c r="F5310" s="101"/>
      <c r="L5310" s="99"/>
      <c r="P5310" s="99"/>
    </row>
    <row r="5311" spans="2:16">
      <c r="B5311" s="99"/>
      <c r="F5311" s="101"/>
      <c r="L5311" s="99"/>
      <c r="P5311" s="99"/>
    </row>
    <row r="5312" spans="2:16">
      <c r="B5312" s="99"/>
      <c r="F5312" s="101"/>
      <c r="L5312" s="99"/>
      <c r="P5312" s="99"/>
    </row>
    <row r="5313" spans="2:16">
      <c r="B5313" s="99"/>
      <c r="F5313" s="101"/>
      <c r="L5313" s="99"/>
      <c r="P5313" s="99"/>
    </row>
    <row r="5314" spans="2:16">
      <c r="B5314" s="99"/>
      <c r="F5314" s="101"/>
      <c r="L5314" s="99"/>
      <c r="P5314" s="99"/>
    </row>
    <row r="5315" spans="2:16">
      <c r="B5315" s="99"/>
      <c r="F5315" s="101"/>
      <c r="L5315" s="99"/>
      <c r="P5315" s="99"/>
    </row>
    <row r="5316" spans="2:16">
      <c r="B5316" s="99"/>
      <c r="F5316" s="101"/>
      <c r="L5316" s="99"/>
      <c r="P5316" s="99"/>
    </row>
    <row r="5317" spans="2:16">
      <c r="B5317" s="99"/>
      <c r="F5317" s="101"/>
      <c r="L5317" s="99"/>
      <c r="P5317" s="99"/>
    </row>
    <row r="5318" spans="2:16">
      <c r="B5318" s="99"/>
      <c r="F5318" s="101"/>
      <c r="L5318" s="99"/>
      <c r="P5318" s="99"/>
    </row>
    <row r="5319" spans="2:16">
      <c r="B5319" s="99"/>
      <c r="F5319" s="101"/>
      <c r="L5319" s="99"/>
      <c r="P5319" s="99"/>
    </row>
    <row r="5320" spans="2:16">
      <c r="B5320" s="99"/>
      <c r="F5320" s="101"/>
      <c r="L5320" s="99"/>
      <c r="P5320" s="99"/>
    </row>
    <row r="5321" spans="2:16">
      <c r="B5321" s="99"/>
      <c r="F5321" s="101"/>
      <c r="L5321" s="99"/>
      <c r="P5321" s="99"/>
    </row>
    <row r="5322" spans="2:16">
      <c r="B5322" s="99"/>
      <c r="F5322" s="101"/>
      <c r="L5322" s="99"/>
      <c r="P5322" s="99"/>
    </row>
    <row r="5323" spans="2:16">
      <c r="B5323" s="99"/>
      <c r="F5323" s="101"/>
      <c r="L5323" s="99"/>
      <c r="P5323" s="99"/>
    </row>
    <row r="5324" spans="2:16">
      <c r="B5324" s="99"/>
      <c r="F5324" s="101"/>
      <c r="L5324" s="99"/>
      <c r="P5324" s="99"/>
    </row>
    <row r="5325" spans="2:16">
      <c r="B5325" s="99"/>
      <c r="F5325" s="101"/>
      <c r="L5325" s="99"/>
      <c r="P5325" s="99"/>
    </row>
    <row r="5326" spans="2:16">
      <c r="B5326" s="99"/>
      <c r="F5326" s="101"/>
      <c r="L5326" s="99"/>
      <c r="P5326" s="99"/>
    </row>
    <row r="5327" spans="2:16">
      <c r="B5327" s="99"/>
      <c r="F5327" s="101"/>
      <c r="L5327" s="99"/>
      <c r="P5327" s="99"/>
    </row>
    <row r="5328" spans="2:16">
      <c r="B5328" s="99"/>
      <c r="F5328" s="101"/>
      <c r="L5328" s="99"/>
      <c r="P5328" s="99"/>
    </row>
    <row r="5329" spans="2:16">
      <c r="B5329" s="99"/>
      <c r="F5329" s="101"/>
      <c r="L5329" s="99"/>
      <c r="P5329" s="99"/>
    </row>
    <row r="5330" spans="2:16">
      <c r="B5330" s="99"/>
      <c r="F5330" s="101"/>
      <c r="L5330" s="99"/>
      <c r="P5330" s="99"/>
    </row>
    <row r="5331" spans="2:16">
      <c r="B5331" s="99"/>
      <c r="F5331" s="101"/>
      <c r="L5331" s="99"/>
      <c r="P5331" s="99"/>
    </row>
    <row r="5332" spans="2:16">
      <c r="B5332" s="99"/>
      <c r="F5332" s="101"/>
      <c r="L5332" s="99"/>
      <c r="P5332" s="99"/>
    </row>
    <row r="5333" spans="2:16">
      <c r="B5333" s="99"/>
      <c r="F5333" s="101"/>
      <c r="L5333" s="99"/>
      <c r="P5333" s="99"/>
    </row>
    <row r="5334" spans="2:16">
      <c r="B5334" s="99"/>
      <c r="F5334" s="101"/>
      <c r="L5334" s="99"/>
      <c r="P5334" s="99"/>
    </row>
    <row r="5335" spans="2:16">
      <c r="B5335" s="99"/>
      <c r="F5335" s="101"/>
      <c r="L5335" s="99"/>
      <c r="P5335" s="99"/>
    </row>
    <row r="5336" spans="2:16">
      <c r="B5336" s="99"/>
      <c r="F5336" s="101"/>
      <c r="L5336" s="99"/>
      <c r="P5336" s="99"/>
    </row>
    <row r="5337" spans="2:16">
      <c r="B5337" s="99"/>
      <c r="F5337" s="101"/>
      <c r="L5337" s="99"/>
      <c r="P5337" s="99"/>
    </row>
    <row r="5338" spans="2:16">
      <c r="B5338" s="99"/>
      <c r="F5338" s="101"/>
      <c r="L5338" s="99"/>
      <c r="P5338" s="99"/>
    </row>
    <row r="5339" spans="2:16">
      <c r="B5339" s="99"/>
      <c r="F5339" s="101"/>
      <c r="L5339" s="99"/>
      <c r="P5339" s="99"/>
    </row>
    <row r="5340" spans="2:16">
      <c r="B5340" s="99"/>
      <c r="F5340" s="101"/>
      <c r="L5340" s="99"/>
      <c r="P5340" s="99"/>
    </row>
    <row r="5341" spans="2:16">
      <c r="B5341" s="99"/>
      <c r="F5341" s="101"/>
      <c r="L5341" s="99"/>
      <c r="P5341" s="99"/>
    </row>
    <row r="5342" spans="2:16">
      <c r="B5342" s="99"/>
      <c r="F5342" s="101"/>
      <c r="L5342" s="99"/>
      <c r="P5342" s="99"/>
    </row>
    <row r="5343" spans="2:16">
      <c r="B5343" s="99"/>
      <c r="F5343" s="101"/>
      <c r="L5343" s="99"/>
      <c r="P5343" s="99"/>
    </row>
    <row r="5344" spans="2:16">
      <c r="B5344" s="99"/>
      <c r="F5344" s="101"/>
      <c r="L5344" s="99"/>
      <c r="P5344" s="99"/>
    </row>
    <row r="5345" spans="2:16">
      <c r="B5345" s="99"/>
      <c r="F5345" s="101"/>
      <c r="L5345" s="99"/>
      <c r="P5345" s="99"/>
    </row>
    <row r="5346" spans="2:16">
      <c r="B5346" s="99"/>
      <c r="F5346" s="101"/>
      <c r="L5346" s="99"/>
      <c r="P5346" s="99"/>
    </row>
    <row r="5347" spans="2:16">
      <c r="B5347" s="99"/>
      <c r="F5347" s="101"/>
      <c r="L5347" s="99"/>
      <c r="P5347" s="99"/>
    </row>
    <row r="5348" spans="2:16">
      <c r="B5348" s="99"/>
      <c r="F5348" s="101"/>
      <c r="L5348" s="99"/>
      <c r="P5348" s="99"/>
    </row>
    <row r="5349" spans="2:16">
      <c r="B5349" s="99"/>
      <c r="F5349" s="101"/>
      <c r="L5349" s="99"/>
      <c r="P5349" s="99"/>
    </row>
    <row r="5350" spans="2:16">
      <c r="B5350" s="99"/>
      <c r="F5350" s="101"/>
      <c r="L5350" s="99"/>
      <c r="P5350" s="99"/>
    </row>
    <row r="5351" spans="2:16">
      <c r="B5351" s="99"/>
      <c r="F5351" s="101"/>
      <c r="L5351" s="99"/>
      <c r="P5351" s="99"/>
    </row>
    <row r="5352" spans="2:16">
      <c r="B5352" s="99"/>
      <c r="F5352" s="101"/>
      <c r="L5352" s="99"/>
      <c r="P5352" s="99"/>
    </row>
    <row r="5353" spans="2:16">
      <c r="B5353" s="99"/>
      <c r="F5353" s="101"/>
      <c r="L5353" s="99"/>
      <c r="P5353" s="99"/>
    </row>
    <row r="5354" spans="2:16">
      <c r="B5354" s="99"/>
      <c r="F5354" s="101"/>
      <c r="L5354" s="99"/>
      <c r="P5354" s="99"/>
    </row>
    <row r="5355" spans="2:16">
      <c r="B5355" s="99"/>
      <c r="F5355" s="101"/>
      <c r="L5355" s="99"/>
      <c r="P5355" s="99"/>
    </row>
    <row r="5356" spans="2:16">
      <c r="B5356" s="99"/>
      <c r="F5356" s="101"/>
      <c r="L5356" s="99"/>
      <c r="P5356" s="99"/>
    </row>
    <row r="5357" spans="2:16">
      <c r="B5357" s="99"/>
      <c r="F5357" s="101"/>
      <c r="L5357" s="99"/>
      <c r="P5357" s="99"/>
    </row>
    <row r="5358" spans="2:16">
      <c r="B5358" s="99"/>
      <c r="F5358" s="101"/>
      <c r="L5358" s="99"/>
      <c r="P5358" s="99"/>
    </row>
    <row r="5359" spans="2:16">
      <c r="B5359" s="99"/>
      <c r="F5359" s="101"/>
      <c r="L5359" s="99"/>
      <c r="P5359" s="99"/>
    </row>
    <row r="5360" spans="2:16">
      <c r="B5360" s="99"/>
      <c r="F5360" s="101"/>
      <c r="L5360" s="99"/>
      <c r="P5360" s="99"/>
    </row>
    <row r="5361" spans="2:16">
      <c r="B5361" s="99"/>
      <c r="F5361" s="101"/>
      <c r="L5361" s="99"/>
      <c r="P5361" s="99"/>
    </row>
    <row r="5362" spans="2:16">
      <c r="B5362" s="99"/>
      <c r="F5362" s="101"/>
      <c r="L5362" s="99"/>
      <c r="P5362" s="99"/>
    </row>
    <row r="5363" spans="2:16">
      <c r="B5363" s="99"/>
      <c r="F5363" s="101"/>
      <c r="L5363" s="99"/>
      <c r="P5363" s="99"/>
    </row>
    <row r="5364" spans="2:16">
      <c r="B5364" s="99"/>
      <c r="F5364" s="101"/>
      <c r="L5364" s="99"/>
      <c r="P5364" s="99"/>
    </row>
    <row r="5365" spans="2:16">
      <c r="B5365" s="99"/>
      <c r="F5365" s="101"/>
      <c r="L5365" s="99"/>
      <c r="P5365" s="99"/>
    </row>
    <row r="5366" spans="2:16">
      <c r="B5366" s="99"/>
      <c r="F5366" s="101"/>
      <c r="L5366" s="99"/>
      <c r="P5366" s="99"/>
    </row>
    <row r="5367" spans="2:16">
      <c r="B5367" s="99"/>
      <c r="F5367" s="101"/>
      <c r="L5367" s="99"/>
      <c r="P5367" s="99"/>
    </row>
    <row r="5368" spans="2:16">
      <c r="B5368" s="99"/>
      <c r="F5368" s="101"/>
      <c r="L5368" s="99"/>
      <c r="P5368" s="99"/>
    </row>
    <row r="5369" spans="2:16">
      <c r="B5369" s="99"/>
      <c r="F5369" s="101"/>
      <c r="L5369" s="99"/>
      <c r="P5369" s="99"/>
    </row>
    <row r="5370" spans="2:16">
      <c r="B5370" s="99"/>
      <c r="F5370" s="101"/>
      <c r="L5370" s="99"/>
      <c r="P5370" s="99"/>
    </row>
    <row r="5371" spans="2:16">
      <c r="B5371" s="99"/>
      <c r="F5371" s="101"/>
      <c r="L5371" s="99"/>
      <c r="P5371" s="99"/>
    </row>
    <row r="5372" spans="2:16">
      <c r="B5372" s="99"/>
      <c r="F5372" s="101"/>
      <c r="L5372" s="99"/>
      <c r="P5372" s="99"/>
    </row>
    <row r="5373" spans="2:16">
      <c r="B5373" s="99"/>
      <c r="F5373" s="101"/>
      <c r="L5373" s="99"/>
      <c r="P5373" s="99"/>
    </row>
    <row r="5374" spans="2:16">
      <c r="B5374" s="99"/>
      <c r="F5374" s="101"/>
      <c r="L5374" s="99"/>
      <c r="P5374" s="99"/>
    </row>
    <row r="5375" spans="2:16">
      <c r="B5375" s="99"/>
      <c r="F5375" s="101"/>
      <c r="L5375" s="99"/>
      <c r="P5375" s="99"/>
    </row>
    <row r="5376" spans="2:16">
      <c r="B5376" s="99"/>
      <c r="F5376" s="101"/>
      <c r="L5376" s="99"/>
      <c r="P5376" s="99"/>
    </row>
    <row r="5377" spans="2:16">
      <c r="B5377" s="99"/>
      <c r="F5377" s="101"/>
      <c r="L5377" s="99"/>
      <c r="P5377" s="99"/>
    </row>
    <row r="5378" spans="2:16">
      <c r="B5378" s="99"/>
      <c r="F5378" s="101"/>
      <c r="L5378" s="99"/>
      <c r="P5378" s="99"/>
    </row>
    <row r="5379" spans="2:16">
      <c r="B5379" s="99"/>
      <c r="F5379" s="101"/>
      <c r="L5379" s="99"/>
      <c r="P5379" s="99"/>
    </row>
    <row r="5380" spans="2:16">
      <c r="B5380" s="99"/>
      <c r="F5380" s="101"/>
      <c r="L5380" s="99"/>
      <c r="P5380" s="99"/>
    </row>
    <row r="5381" spans="2:16">
      <c r="B5381" s="99"/>
      <c r="F5381" s="101"/>
      <c r="L5381" s="99"/>
      <c r="P5381" s="99"/>
    </row>
    <row r="5382" spans="2:16">
      <c r="B5382" s="99"/>
      <c r="F5382" s="101"/>
      <c r="L5382" s="99"/>
      <c r="P5382" s="99"/>
    </row>
    <row r="5383" spans="2:16">
      <c r="B5383" s="99"/>
      <c r="F5383" s="101"/>
      <c r="L5383" s="99"/>
      <c r="P5383" s="99"/>
    </row>
    <row r="5384" spans="2:16">
      <c r="B5384" s="99"/>
      <c r="F5384" s="101"/>
      <c r="L5384" s="99"/>
      <c r="P5384" s="99"/>
    </row>
    <row r="5385" spans="2:16">
      <c r="B5385" s="99"/>
      <c r="F5385" s="101"/>
      <c r="L5385" s="99"/>
      <c r="P5385" s="99"/>
    </row>
    <row r="5386" spans="2:16">
      <c r="B5386" s="99"/>
      <c r="F5386" s="101"/>
      <c r="L5386" s="99"/>
      <c r="P5386" s="99"/>
    </row>
    <row r="5387" spans="2:16">
      <c r="B5387" s="99"/>
      <c r="F5387" s="101"/>
      <c r="L5387" s="99"/>
      <c r="P5387" s="99"/>
    </row>
    <row r="5388" spans="2:16">
      <c r="B5388" s="99"/>
      <c r="F5388" s="101"/>
      <c r="L5388" s="99"/>
      <c r="P5388" s="99"/>
    </row>
    <row r="5389" spans="2:16">
      <c r="B5389" s="99"/>
      <c r="F5389" s="101"/>
      <c r="L5389" s="99"/>
      <c r="P5389" s="99"/>
    </row>
    <row r="5390" spans="2:16">
      <c r="B5390" s="99"/>
      <c r="F5390" s="101"/>
      <c r="L5390" s="99"/>
      <c r="P5390" s="99"/>
    </row>
    <row r="5391" spans="2:16">
      <c r="B5391" s="99"/>
      <c r="F5391" s="101"/>
      <c r="L5391" s="99"/>
      <c r="P5391" s="99"/>
    </row>
    <row r="5392" spans="2:16">
      <c r="B5392" s="99"/>
      <c r="F5392" s="101"/>
      <c r="L5392" s="99"/>
      <c r="P5392" s="99"/>
    </row>
    <row r="5393" spans="2:16">
      <c r="B5393" s="99"/>
      <c r="F5393" s="101"/>
      <c r="L5393" s="99"/>
      <c r="P5393" s="99"/>
    </row>
    <row r="5394" spans="2:16">
      <c r="B5394" s="99"/>
      <c r="F5394" s="101"/>
      <c r="L5394" s="99"/>
      <c r="P5394" s="99"/>
    </row>
    <row r="5395" spans="2:16">
      <c r="B5395" s="99"/>
      <c r="F5395" s="101"/>
      <c r="L5395" s="99"/>
      <c r="P5395" s="99"/>
    </row>
    <row r="5396" spans="2:16">
      <c r="B5396" s="99"/>
      <c r="F5396" s="101"/>
      <c r="L5396" s="99"/>
      <c r="P5396" s="99"/>
    </row>
    <row r="5397" spans="2:16">
      <c r="B5397" s="99"/>
      <c r="F5397" s="101"/>
      <c r="L5397" s="99"/>
      <c r="P5397" s="99"/>
    </row>
    <row r="5398" spans="2:16">
      <c r="B5398" s="99"/>
      <c r="F5398" s="101"/>
      <c r="L5398" s="99"/>
      <c r="P5398" s="99"/>
    </row>
    <row r="5399" spans="2:16">
      <c r="B5399" s="99"/>
      <c r="F5399" s="101"/>
      <c r="L5399" s="99"/>
      <c r="P5399" s="99"/>
    </row>
    <row r="5400" spans="2:16">
      <c r="B5400" s="99"/>
      <c r="F5400" s="101"/>
      <c r="L5400" s="99"/>
      <c r="P5400" s="99"/>
    </row>
    <row r="5401" spans="2:16">
      <c r="B5401" s="99"/>
      <c r="F5401" s="101"/>
      <c r="L5401" s="99"/>
      <c r="P5401" s="99"/>
    </row>
    <row r="5402" spans="2:16">
      <c r="B5402" s="99"/>
      <c r="F5402" s="101"/>
      <c r="L5402" s="99"/>
      <c r="P5402" s="99"/>
    </row>
    <row r="5403" spans="2:16">
      <c r="B5403" s="99"/>
      <c r="F5403" s="101"/>
      <c r="L5403" s="99"/>
      <c r="P5403" s="99"/>
    </row>
    <row r="5404" spans="2:16">
      <c r="B5404" s="99"/>
      <c r="F5404" s="101"/>
      <c r="L5404" s="99"/>
      <c r="P5404" s="99"/>
    </row>
    <row r="5405" spans="2:16">
      <c r="B5405" s="99"/>
      <c r="F5405" s="101"/>
      <c r="L5405" s="99"/>
      <c r="P5405" s="99"/>
    </row>
    <row r="5406" spans="2:16">
      <c r="B5406" s="99"/>
      <c r="F5406" s="101"/>
      <c r="L5406" s="99"/>
      <c r="P5406" s="99"/>
    </row>
    <row r="5407" spans="2:16">
      <c r="B5407" s="99"/>
      <c r="F5407" s="101"/>
      <c r="L5407" s="99"/>
      <c r="P5407" s="99"/>
    </row>
    <row r="5408" spans="2:16">
      <c r="B5408" s="99"/>
      <c r="F5408" s="101"/>
      <c r="L5408" s="99"/>
      <c r="P5408" s="99"/>
    </row>
    <row r="5409" spans="2:16">
      <c r="B5409" s="99"/>
      <c r="F5409" s="101"/>
      <c r="L5409" s="99"/>
      <c r="P5409" s="99"/>
    </row>
    <row r="5410" spans="2:16">
      <c r="B5410" s="99"/>
      <c r="F5410" s="101"/>
      <c r="L5410" s="99"/>
      <c r="P5410" s="99"/>
    </row>
    <row r="5411" spans="2:16">
      <c r="B5411" s="99"/>
      <c r="F5411" s="101"/>
      <c r="L5411" s="99"/>
      <c r="P5411" s="99"/>
    </row>
    <row r="5412" spans="2:16">
      <c r="B5412" s="99"/>
      <c r="F5412" s="101"/>
      <c r="L5412" s="99"/>
      <c r="P5412" s="99"/>
    </row>
    <row r="5413" spans="2:16">
      <c r="B5413" s="99"/>
      <c r="F5413" s="101"/>
      <c r="L5413" s="99"/>
      <c r="P5413" s="99"/>
    </row>
    <row r="5414" spans="2:16">
      <c r="B5414" s="99"/>
      <c r="F5414" s="101"/>
      <c r="L5414" s="99"/>
      <c r="P5414" s="99"/>
    </row>
    <row r="5415" spans="2:16">
      <c r="B5415" s="99"/>
      <c r="F5415" s="101"/>
      <c r="L5415" s="99"/>
      <c r="P5415" s="99"/>
    </row>
    <row r="5416" spans="2:16">
      <c r="B5416" s="99"/>
      <c r="F5416" s="101"/>
      <c r="L5416" s="99"/>
      <c r="P5416" s="99"/>
    </row>
    <row r="5417" spans="2:16">
      <c r="B5417" s="99"/>
      <c r="F5417" s="101"/>
      <c r="L5417" s="99"/>
      <c r="P5417" s="99"/>
    </row>
    <row r="5418" spans="2:16">
      <c r="B5418" s="99"/>
      <c r="F5418" s="101"/>
      <c r="L5418" s="99"/>
      <c r="P5418" s="99"/>
    </row>
    <row r="5419" spans="2:16">
      <c r="B5419" s="99"/>
      <c r="F5419" s="101"/>
      <c r="L5419" s="99"/>
      <c r="P5419" s="99"/>
    </row>
    <row r="5420" spans="2:16">
      <c r="B5420" s="99"/>
      <c r="F5420" s="101"/>
      <c r="L5420" s="99"/>
      <c r="P5420" s="99"/>
    </row>
    <row r="5421" spans="2:16">
      <c r="B5421" s="99"/>
      <c r="F5421" s="101"/>
      <c r="L5421" s="99"/>
      <c r="P5421" s="99"/>
    </row>
    <row r="5422" spans="2:16">
      <c r="B5422" s="99"/>
      <c r="F5422" s="101"/>
      <c r="L5422" s="99"/>
      <c r="P5422" s="99"/>
    </row>
    <row r="5423" spans="2:16">
      <c r="B5423" s="99"/>
      <c r="F5423" s="101"/>
      <c r="L5423" s="99"/>
      <c r="P5423" s="99"/>
    </row>
    <row r="5424" spans="2:16">
      <c r="B5424" s="99"/>
      <c r="F5424" s="101"/>
      <c r="L5424" s="99"/>
      <c r="P5424" s="99"/>
    </row>
    <row r="5425" spans="2:16">
      <c r="B5425" s="99"/>
      <c r="F5425" s="101"/>
      <c r="L5425" s="99"/>
      <c r="P5425" s="99"/>
    </row>
    <row r="5426" spans="2:16">
      <c r="B5426" s="99"/>
      <c r="F5426" s="101"/>
      <c r="L5426" s="99"/>
      <c r="P5426" s="99"/>
    </row>
    <row r="5427" spans="2:16">
      <c r="B5427" s="99"/>
      <c r="F5427" s="101"/>
      <c r="L5427" s="99"/>
      <c r="P5427" s="99"/>
    </row>
    <row r="5428" spans="2:16">
      <c r="B5428" s="99"/>
      <c r="F5428" s="101"/>
      <c r="L5428" s="99"/>
      <c r="P5428" s="99"/>
    </row>
    <row r="5429" spans="2:16">
      <c r="B5429" s="99"/>
      <c r="F5429" s="101"/>
      <c r="L5429" s="99"/>
      <c r="P5429" s="99"/>
    </row>
    <row r="5430" spans="2:16">
      <c r="B5430" s="99"/>
      <c r="F5430" s="101"/>
      <c r="L5430" s="99"/>
      <c r="P5430" s="99"/>
    </row>
    <row r="5431" spans="2:16">
      <c r="B5431" s="99"/>
      <c r="F5431" s="101"/>
      <c r="L5431" s="99"/>
      <c r="P5431" s="99"/>
    </row>
    <row r="5432" spans="2:16">
      <c r="B5432" s="99"/>
      <c r="F5432" s="101"/>
      <c r="L5432" s="99"/>
      <c r="P5432" s="99"/>
    </row>
    <row r="5433" spans="2:16">
      <c r="B5433" s="99"/>
      <c r="F5433" s="101"/>
      <c r="L5433" s="99"/>
      <c r="P5433" s="99"/>
    </row>
    <row r="5434" spans="2:16">
      <c r="B5434" s="99"/>
      <c r="F5434" s="101"/>
      <c r="L5434" s="99"/>
      <c r="P5434" s="99"/>
    </row>
    <row r="5435" spans="2:16">
      <c r="B5435" s="99"/>
      <c r="F5435" s="101"/>
      <c r="L5435" s="99"/>
      <c r="P5435" s="99"/>
    </row>
    <row r="5436" spans="2:16">
      <c r="B5436" s="99"/>
      <c r="F5436" s="101"/>
      <c r="L5436" s="99"/>
      <c r="P5436" s="99"/>
    </row>
    <row r="5437" spans="2:16">
      <c r="B5437" s="99"/>
      <c r="F5437" s="101"/>
      <c r="L5437" s="99"/>
      <c r="P5437" s="99"/>
    </row>
    <row r="5438" spans="2:16">
      <c r="B5438" s="99"/>
      <c r="F5438" s="101"/>
      <c r="L5438" s="99"/>
      <c r="P5438" s="99"/>
    </row>
    <row r="5439" spans="2:16">
      <c r="B5439" s="99"/>
      <c r="F5439" s="101"/>
      <c r="L5439" s="99"/>
      <c r="P5439" s="99"/>
    </row>
    <row r="5440" spans="2:16">
      <c r="B5440" s="99"/>
      <c r="F5440" s="101"/>
      <c r="L5440" s="99"/>
      <c r="P5440" s="99"/>
    </row>
    <row r="5441" spans="2:16">
      <c r="B5441" s="99"/>
      <c r="F5441" s="101"/>
      <c r="L5441" s="99"/>
      <c r="P5441" s="99"/>
    </row>
    <row r="5442" spans="2:16">
      <c r="B5442" s="99"/>
      <c r="F5442" s="101"/>
      <c r="L5442" s="99"/>
      <c r="P5442" s="99"/>
    </row>
    <row r="5443" spans="2:16">
      <c r="B5443" s="99"/>
      <c r="F5443" s="101"/>
      <c r="L5443" s="99"/>
      <c r="P5443" s="99"/>
    </row>
    <row r="5444" spans="2:16">
      <c r="B5444" s="99"/>
      <c r="F5444" s="101"/>
      <c r="L5444" s="99"/>
      <c r="P5444" s="99"/>
    </row>
    <row r="5445" spans="2:16">
      <c r="B5445" s="99"/>
      <c r="F5445" s="101"/>
      <c r="L5445" s="99"/>
      <c r="P5445" s="99"/>
    </row>
    <row r="5446" spans="2:16">
      <c r="B5446" s="99"/>
      <c r="F5446" s="101"/>
      <c r="L5446" s="99"/>
      <c r="P5446" s="99"/>
    </row>
    <row r="5447" spans="2:16">
      <c r="B5447" s="99"/>
      <c r="F5447" s="101"/>
      <c r="L5447" s="99"/>
      <c r="P5447" s="99"/>
    </row>
    <row r="5448" spans="2:16">
      <c r="B5448" s="99"/>
      <c r="F5448" s="101"/>
      <c r="L5448" s="99"/>
      <c r="P5448" s="99"/>
    </row>
    <row r="5449" spans="2:16">
      <c r="B5449" s="99"/>
      <c r="F5449" s="101"/>
      <c r="L5449" s="99"/>
      <c r="P5449" s="99"/>
    </row>
    <row r="5450" spans="2:16">
      <c r="B5450" s="99"/>
      <c r="F5450" s="101"/>
      <c r="L5450" s="99"/>
      <c r="P5450" s="99"/>
    </row>
    <row r="5451" spans="2:16">
      <c r="B5451" s="99"/>
      <c r="F5451" s="101"/>
      <c r="L5451" s="99"/>
      <c r="P5451" s="99"/>
    </row>
    <row r="5452" spans="2:16">
      <c r="B5452" s="99"/>
      <c r="F5452" s="101"/>
      <c r="L5452" s="99"/>
      <c r="P5452" s="99"/>
    </row>
    <row r="5453" spans="2:16">
      <c r="B5453" s="99"/>
      <c r="F5453" s="101"/>
      <c r="L5453" s="99"/>
      <c r="P5453" s="99"/>
    </row>
    <row r="5454" spans="2:16">
      <c r="B5454" s="99"/>
      <c r="F5454" s="101"/>
      <c r="L5454" s="99"/>
      <c r="P5454" s="99"/>
    </row>
    <row r="5455" spans="2:16">
      <c r="B5455" s="99"/>
      <c r="F5455" s="101"/>
      <c r="L5455" s="99"/>
      <c r="P5455" s="99"/>
    </row>
    <row r="5456" spans="2:16">
      <c r="B5456" s="99"/>
      <c r="F5456" s="101"/>
      <c r="L5456" s="99"/>
      <c r="P5456" s="99"/>
    </row>
    <row r="5457" spans="2:16">
      <c r="B5457" s="99"/>
      <c r="F5457" s="101"/>
      <c r="L5457" s="99"/>
      <c r="P5457" s="99"/>
    </row>
    <row r="5458" spans="2:16">
      <c r="B5458" s="99"/>
      <c r="F5458" s="101"/>
      <c r="L5458" s="99"/>
      <c r="P5458" s="99"/>
    </row>
    <row r="5459" spans="2:16">
      <c r="B5459" s="99"/>
      <c r="F5459" s="101"/>
      <c r="L5459" s="99"/>
      <c r="P5459" s="99"/>
    </row>
    <row r="5460" spans="2:16">
      <c r="B5460" s="99"/>
      <c r="F5460" s="101"/>
      <c r="L5460" s="99"/>
      <c r="P5460" s="99"/>
    </row>
    <row r="5461" spans="2:16">
      <c r="B5461" s="99"/>
      <c r="F5461" s="101"/>
      <c r="L5461" s="99"/>
      <c r="P5461" s="99"/>
    </row>
    <row r="5462" spans="2:16">
      <c r="B5462" s="99"/>
      <c r="F5462" s="101"/>
      <c r="L5462" s="99"/>
      <c r="P5462" s="99"/>
    </row>
    <row r="5463" spans="2:16">
      <c r="B5463" s="99"/>
      <c r="F5463" s="101"/>
      <c r="L5463" s="99"/>
      <c r="P5463" s="99"/>
    </row>
    <row r="5464" spans="2:16">
      <c r="B5464" s="99"/>
      <c r="F5464" s="101"/>
      <c r="L5464" s="99"/>
      <c r="P5464" s="99"/>
    </row>
    <row r="5465" spans="2:16">
      <c r="B5465" s="99"/>
      <c r="F5465" s="101"/>
      <c r="L5465" s="99"/>
      <c r="P5465" s="99"/>
    </row>
    <row r="5466" spans="2:16">
      <c r="B5466" s="99"/>
      <c r="F5466" s="101"/>
      <c r="L5466" s="99"/>
      <c r="P5466" s="99"/>
    </row>
    <row r="5467" spans="2:16">
      <c r="B5467" s="99"/>
      <c r="F5467" s="101"/>
      <c r="L5467" s="99"/>
      <c r="P5467" s="99"/>
    </row>
    <row r="5468" spans="2:16">
      <c r="B5468" s="99"/>
      <c r="F5468" s="101"/>
      <c r="L5468" s="99"/>
      <c r="P5468" s="99"/>
    </row>
    <row r="5469" spans="2:16">
      <c r="B5469" s="99"/>
      <c r="F5469" s="101"/>
      <c r="L5469" s="99"/>
      <c r="P5469" s="99"/>
    </row>
    <row r="5470" spans="2:16">
      <c r="B5470" s="99"/>
      <c r="F5470" s="101"/>
      <c r="L5470" s="99"/>
      <c r="P5470" s="99"/>
    </row>
    <row r="5471" spans="2:16">
      <c r="B5471" s="99"/>
      <c r="F5471" s="101"/>
      <c r="L5471" s="99"/>
      <c r="P5471" s="99"/>
    </row>
    <row r="5472" spans="2:16">
      <c r="B5472" s="99"/>
      <c r="F5472" s="101"/>
      <c r="L5472" s="99"/>
      <c r="P5472" s="99"/>
    </row>
    <row r="5473" spans="2:16">
      <c r="B5473" s="99"/>
      <c r="F5473" s="101"/>
      <c r="L5473" s="99"/>
      <c r="P5473" s="99"/>
    </row>
    <row r="5474" spans="2:16">
      <c r="B5474" s="99"/>
      <c r="F5474" s="101"/>
      <c r="L5474" s="99"/>
      <c r="P5474" s="99"/>
    </row>
    <row r="5475" spans="2:16">
      <c r="B5475" s="99"/>
      <c r="F5475" s="101"/>
      <c r="L5475" s="99"/>
      <c r="P5475" s="99"/>
    </row>
    <row r="5476" spans="2:16">
      <c r="B5476" s="99"/>
      <c r="F5476" s="101"/>
      <c r="L5476" s="99"/>
      <c r="P5476" s="99"/>
    </row>
    <row r="5477" spans="2:16">
      <c r="B5477" s="99"/>
      <c r="F5477" s="101"/>
      <c r="L5477" s="99"/>
      <c r="P5477" s="99"/>
    </row>
    <row r="5478" spans="2:16">
      <c r="B5478" s="99"/>
      <c r="F5478" s="101"/>
      <c r="L5478" s="99"/>
      <c r="P5478" s="99"/>
    </row>
    <row r="5479" spans="2:16">
      <c r="B5479" s="99"/>
      <c r="F5479" s="101"/>
      <c r="L5479" s="99"/>
      <c r="P5479" s="99"/>
    </row>
    <row r="5480" spans="2:16">
      <c r="B5480" s="99"/>
      <c r="F5480" s="101"/>
      <c r="L5480" s="99"/>
      <c r="P5480" s="99"/>
    </row>
    <row r="5481" spans="2:16">
      <c r="B5481" s="99"/>
      <c r="F5481" s="101"/>
      <c r="L5481" s="99"/>
      <c r="P5481" s="99"/>
    </row>
    <row r="5482" spans="2:16">
      <c r="B5482" s="99"/>
      <c r="F5482" s="101"/>
      <c r="L5482" s="99"/>
      <c r="P5482" s="99"/>
    </row>
    <row r="5483" spans="2:16">
      <c r="B5483" s="99"/>
      <c r="F5483" s="101"/>
      <c r="L5483" s="99"/>
      <c r="P5483" s="99"/>
    </row>
    <row r="5484" spans="2:16">
      <c r="B5484" s="99"/>
      <c r="F5484" s="101"/>
      <c r="L5484" s="99"/>
      <c r="P5484" s="99"/>
    </row>
    <row r="5485" spans="2:16">
      <c r="B5485" s="99"/>
      <c r="F5485" s="101"/>
      <c r="L5485" s="99"/>
      <c r="P5485" s="99"/>
    </row>
    <row r="5486" spans="2:16">
      <c r="B5486" s="99"/>
      <c r="F5486" s="101"/>
      <c r="L5486" s="99"/>
      <c r="P5486" s="99"/>
    </row>
    <row r="5487" spans="2:16">
      <c r="B5487" s="99"/>
      <c r="F5487" s="101"/>
      <c r="L5487" s="99"/>
      <c r="P5487" s="99"/>
    </row>
    <row r="5488" spans="2:16">
      <c r="B5488" s="99"/>
      <c r="F5488" s="101"/>
      <c r="L5488" s="99"/>
      <c r="P5488" s="99"/>
    </row>
    <row r="5489" spans="2:16">
      <c r="B5489" s="99"/>
      <c r="F5489" s="101"/>
      <c r="L5489" s="99"/>
      <c r="P5489" s="99"/>
    </row>
    <row r="5490" spans="2:16">
      <c r="B5490" s="99"/>
      <c r="F5490" s="101"/>
      <c r="L5490" s="99"/>
      <c r="P5490" s="99"/>
    </row>
    <row r="5491" spans="2:16">
      <c r="B5491" s="99"/>
      <c r="F5491" s="101"/>
      <c r="L5491" s="99"/>
      <c r="P5491" s="99"/>
    </row>
    <row r="5492" spans="2:16">
      <c r="B5492" s="99"/>
      <c r="F5492" s="101"/>
      <c r="L5492" s="99"/>
      <c r="P5492" s="99"/>
    </row>
    <row r="5493" spans="2:16">
      <c r="B5493" s="99"/>
      <c r="F5493" s="101"/>
      <c r="L5493" s="99"/>
      <c r="P5493" s="99"/>
    </row>
    <row r="5494" spans="2:16">
      <c r="B5494" s="99"/>
      <c r="F5494" s="101"/>
      <c r="L5494" s="99"/>
      <c r="P5494" s="99"/>
    </row>
    <row r="5495" spans="2:16">
      <c r="B5495" s="99"/>
      <c r="F5495" s="101"/>
      <c r="L5495" s="99"/>
      <c r="P5495" s="99"/>
    </row>
    <row r="5496" spans="2:16">
      <c r="B5496" s="99"/>
      <c r="F5496" s="101"/>
      <c r="L5496" s="99"/>
      <c r="P5496" s="99"/>
    </row>
    <row r="5497" spans="2:16">
      <c r="B5497" s="99"/>
      <c r="F5497" s="101"/>
      <c r="L5497" s="99"/>
      <c r="P5497" s="99"/>
    </row>
    <row r="5498" spans="2:16">
      <c r="B5498" s="99"/>
      <c r="F5498" s="101"/>
      <c r="L5498" s="99"/>
      <c r="P5498" s="99"/>
    </row>
    <row r="5499" spans="2:16">
      <c r="B5499" s="99"/>
      <c r="F5499" s="101"/>
      <c r="L5499" s="99"/>
      <c r="P5499" s="99"/>
    </row>
    <row r="5500" spans="2:16">
      <c r="B5500" s="99"/>
      <c r="F5500" s="101"/>
      <c r="L5500" s="99"/>
      <c r="P5500" s="99"/>
    </row>
    <row r="5501" spans="2:16">
      <c r="B5501" s="99"/>
      <c r="F5501" s="101"/>
      <c r="L5501" s="99"/>
      <c r="P5501" s="99"/>
    </row>
    <row r="5502" spans="2:16">
      <c r="B5502" s="99"/>
      <c r="F5502" s="101"/>
      <c r="L5502" s="99"/>
      <c r="P5502" s="99"/>
    </row>
    <row r="5503" spans="2:16">
      <c r="B5503" s="99"/>
      <c r="F5503" s="101"/>
      <c r="L5503" s="99"/>
      <c r="P5503" s="99"/>
    </row>
    <row r="5504" spans="2:16">
      <c r="B5504" s="99"/>
      <c r="F5504" s="101"/>
      <c r="L5504" s="99"/>
      <c r="P5504" s="99"/>
    </row>
    <row r="5505" spans="2:16">
      <c r="B5505" s="99"/>
      <c r="F5505" s="101"/>
      <c r="L5505" s="99"/>
      <c r="P5505" s="99"/>
    </row>
    <row r="5506" spans="2:16">
      <c r="B5506" s="99"/>
      <c r="F5506" s="101"/>
      <c r="L5506" s="99"/>
      <c r="P5506" s="99"/>
    </row>
    <row r="5507" spans="2:16">
      <c r="B5507" s="99"/>
      <c r="F5507" s="101"/>
      <c r="L5507" s="99"/>
      <c r="P5507" s="99"/>
    </row>
    <row r="5508" spans="2:16">
      <c r="B5508" s="99"/>
      <c r="F5508" s="101"/>
      <c r="L5508" s="99"/>
      <c r="P5508" s="99"/>
    </row>
    <row r="5509" spans="2:16">
      <c r="B5509" s="99"/>
      <c r="F5509" s="101"/>
      <c r="L5509" s="99"/>
      <c r="P5509" s="99"/>
    </row>
    <row r="5510" spans="2:16">
      <c r="B5510" s="99"/>
      <c r="F5510" s="101"/>
      <c r="L5510" s="99"/>
      <c r="P5510" s="99"/>
    </row>
    <row r="5511" spans="2:16">
      <c r="B5511" s="99"/>
      <c r="F5511" s="101"/>
      <c r="L5511" s="99"/>
      <c r="P5511" s="99"/>
    </row>
    <row r="5512" spans="2:16">
      <c r="B5512" s="99"/>
      <c r="F5512" s="101"/>
      <c r="L5512" s="99"/>
      <c r="P5512" s="99"/>
    </row>
    <row r="5513" spans="2:16">
      <c r="B5513" s="99"/>
      <c r="F5513" s="101"/>
      <c r="L5513" s="99"/>
      <c r="P5513" s="99"/>
    </row>
    <row r="5514" spans="2:16">
      <c r="B5514" s="99"/>
      <c r="F5514" s="101"/>
      <c r="L5514" s="99"/>
      <c r="P5514" s="99"/>
    </row>
    <row r="5515" spans="2:16">
      <c r="B5515" s="99"/>
      <c r="F5515" s="101"/>
      <c r="L5515" s="99"/>
      <c r="P5515" s="99"/>
    </row>
    <row r="5516" spans="2:16">
      <c r="B5516" s="99"/>
      <c r="F5516" s="101"/>
      <c r="L5516" s="99"/>
      <c r="P5516" s="99"/>
    </row>
    <row r="5517" spans="2:16">
      <c r="B5517" s="99"/>
      <c r="F5517" s="101"/>
      <c r="L5517" s="99"/>
      <c r="P5517" s="99"/>
    </row>
    <row r="5518" spans="2:16">
      <c r="B5518" s="99"/>
      <c r="F5518" s="101"/>
      <c r="L5518" s="99"/>
      <c r="P5518" s="99"/>
    </row>
    <row r="5519" spans="2:16">
      <c r="B5519" s="99"/>
      <c r="F5519" s="101"/>
      <c r="L5519" s="99"/>
      <c r="P5519" s="99"/>
    </row>
    <row r="5520" spans="2:16">
      <c r="B5520" s="99"/>
      <c r="F5520" s="101"/>
      <c r="L5520" s="99"/>
      <c r="P5520" s="99"/>
    </row>
    <row r="5521" spans="2:16">
      <c r="B5521" s="99"/>
      <c r="F5521" s="101"/>
      <c r="L5521" s="99"/>
      <c r="P5521" s="99"/>
    </row>
    <row r="5522" spans="2:16">
      <c r="B5522" s="99"/>
      <c r="F5522" s="101"/>
      <c r="L5522" s="99"/>
      <c r="P5522" s="99"/>
    </row>
    <row r="5523" spans="2:16">
      <c r="B5523" s="99"/>
      <c r="F5523" s="101"/>
      <c r="L5523" s="99"/>
      <c r="P5523" s="99"/>
    </row>
    <row r="5524" spans="2:16">
      <c r="B5524" s="99"/>
      <c r="F5524" s="101"/>
      <c r="L5524" s="99"/>
      <c r="P5524" s="99"/>
    </row>
    <row r="5525" spans="2:16">
      <c r="B5525" s="99"/>
      <c r="F5525" s="101"/>
      <c r="L5525" s="99"/>
      <c r="P5525" s="99"/>
    </row>
    <row r="5526" spans="2:16">
      <c r="B5526" s="99"/>
      <c r="F5526" s="101"/>
      <c r="L5526" s="99"/>
      <c r="P5526" s="99"/>
    </row>
    <row r="5527" spans="2:16">
      <c r="B5527" s="99"/>
      <c r="F5527" s="101"/>
      <c r="L5527" s="99"/>
      <c r="P5527" s="99"/>
    </row>
    <row r="5528" spans="2:16">
      <c r="B5528" s="99"/>
      <c r="F5528" s="101"/>
      <c r="L5528" s="99"/>
      <c r="P5528" s="99"/>
    </row>
    <row r="5529" spans="2:16">
      <c r="B5529" s="99"/>
      <c r="F5529" s="101"/>
      <c r="L5529" s="99"/>
      <c r="P5529" s="99"/>
    </row>
    <row r="5530" spans="2:16">
      <c r="B5530" s="99"/>
      <c r="F5530" s="101"/>
      <c r="L5530" s="99"/>
      <c r="P5530" s="99"/>
    </row>
    <row r="5531" spans="2:16">
      <c r="B5531" s="99"/>
      <c r="F5531" s="101"/>
      <c r="L5531" s="99"/>
      <c r="P5531" s="99"/>
    </row>
    <row r="5532" spans="2:16">
      <c r="B5532" s="99"/>
      <c r="F5532" s="101"/>
      <c r="L5532" s="99"/>
      <c r="P5532" s="99"/>
    </row>
    <row r="5533" spans="2:16">
      <c r="B5533" s="99"/>
      <c r="F5533" s="101"/>
      <c r="L5533" s="99"/>
      <c r="P5533" s="99"/>
    </row>
    <row r="5534" spans="2:16">
      <c r="B5534" s="99"/>
      <c r="F5534" s="101"/>
      <c r="L5534" s="99"/>
      <c r="P5534" s="99"/>
    </row>
    <row r="5535" spans="2:16">
      <c r="B5535" s="99"/>
      <c r="F5535" s="101"/>
      <c r="L5535" s="99"/>
      <c r="P5535" s="99"/>
    </row>
    <row r="5536" spans="2:16">
      <c r="B5536" s="99"/>
      <c r="F5536" s="101"/>
      <c r="L5536" s="99"/>
      <c r="P5536" s="99"/>
    </row>
    <row r="5537" spans="2:16">
      <c r="B5537" s="99"/>
      <c r="F5537" s="101"/>
      <c r="L5537" s="99"/>
      <c r="P5537" s="99"/>
    </row>
    <row r="5538" spans="2:16">
      <c r="B5538" s="99"/>
      <c r="F5538" s="101"/>
      <c r="L5538" s="99"/>
      <c r="P5538" s="99"/>
    </row>
    <row r="5539" spans="2:16">
      <c r="B5539" s="99"/>
      <c r="F5539" s="101"/>
      <c r="L5539" s="99"/>
      <c r="P5539" s="99"/>
    </row>
    <row r="5540" spans="2:16">
      <c r="B5540" s="99"/>
      <c r="F5540" s="101"/>
      <c r="L5540" s="99"/>
      <c r="P5540" s="99"/>
    </row>
    <row r="5541" spans="2:16">
      <c r="B5541" s="99"/>
      <c r="F5541" s="101"/>
      <c r="L5541" s="99"/>
      <c r="P5541" s="99"/>
    </row>
    <row r="5542" spans="2:16">
      <c r="B5542" s="99"/>
      <c r="F5542" s="101"/>
      <c r="L5542" s="99"/>
      <c r="P5542" s="99"/>
    </row>
    <row r="5543" spans="2:16">
      <c r="B5543" s="99"/>
      <c r="F5543" s="101"/>
      <c r="L5543" s="99"/>
      <c r="P5543" s="99"/>
    </row>
    <row r="5544" spans="2:16">
      <c r="B5544" s="99"/>
      <c r="F5544" s="101"/>
      <c r="L5544" s="99"/>
      <c r="P5544" s="99"/>
    </row>
    <row r="5545" spans="2:16">
      <c r="B5545" s="99"/>
      <c r="F5545" s="101"/>
      <c r="L5545" s="99"/>
      <c r="P5545" s="99"/>
    </row>
    <row r="5546" spans="2:16">
      <c r="B5546" s="99"/>
      <c r="F5546" s="101"/>
      <c r="L5546" s="99"/>
      <c r="P5546" s="99"/>
    </row>
    <row r="5547" spans="2:16">
      <c r="B5547" s="99"/>
      <c r="F5547" s="101"/>
      <c r="L5547" s="99"/>
      <c r="P5547" s="99"/>
    </row>
    <row r="5548" spans="2:16">
      <c r="B5548" s="99"/>
      <c r="F5548" s="101"/>
      <c r="L5548" s="99"/>
      <c r="P5548" s="99"/>
    </row>
    <row r="5549" spans="2:16">
      <c r="B5549" s="99"/>
      <c r="F5549" s="101"/>
      <c r="L5549" s="99"/>
      <c r="P5549" s="99"/>
    </row>
    <row r="5550" spans="2:16">
      <c r="B5550" s="99"/>
      <c r="F5550" s="101"/>
      <c r="L5550" s="99"/>
      <c r="P5550" s="99"/>
    </row>
    <row r="5551" spans="2:16">
      <c r="B5551" s="99"/>
      <c r="F5551" s="101"/>
      <c r="L5551" s="99"/>
      <c r="P5551" s="99"/>
    </row>
    <row r="5552" spans="2:16">
      <c r="B5552" s="99"/>
      <c r="F5552" s="101"/>
      <c r="L5552" s="99"/>
      <c r="P5552" s="99"/>
    </row>
    <row r="5553" spans="2:16">
      <c r="B5553" s="99"/>
      <c r="F5553" s="101"/>
      <c r="L5553" s="99"/>
      <c r="P5553" s="99"/>
    </row>
    <row r="5554" spans="2:16">
      <c r="B5554" s="99"/>
      <c r="F5554" s="101"/>
      <c r="L5554" s="99"/>
      <c r="P5554" s="99"/>
    </row>
    <row r="5555" spans="2:16">
      <c r="B5555" s="99"/>
      <c r="F5555" s="101"/>
      <c r="L5555" s="99"/>
      <c r="P5555" s="99"/>
    </row>
    <row r="5556" spans="2:16">
      <c r="B5556" s="99"/>
      <c r="F5556" s="101"/>
      <c r="L5556" s="99"/>
      <c r="P5556" s="99"/>
    </row>
    <row r="5557" spans="2:16">
      <c r="B5557" s="99"/>
      <c r="F5557" s="101"/>
      <c r="L5557" s="99"/>
      <c r="P5557" s="99"/>
    </row>
    <row r="5558" spans="2:16">
      <c r="B5558" s="99"/>
      <c r="F5558" s="101"/>
      <c r="L5558" s="99"/>
      <c r="P5558" s="99"/>
    </row>
    <row r="5559" spans="2:16">
      <c r="B5559" s="99"/>
      <c r="F5559" s="101"/>
      <c r="L5559" s="99"/>
      <c r="P5559" s="99"/>
    </row>
    <row r="5560" spans="2:16">
      <c r="B5560" s="99"/>
      <c r="F5560" s="101"/>
      <c r="L5560" s="99"/>
      <c r="P5560" s="99"/>
    </row>
    <row r="5561" spans="2:16">
      <c r="B5561" s="99"/>
      <c r="F5561" s="101"/>
      <c r="L5561" s="99"/>
      <c r="P5561" s="99"/>
    </row>
    <row r="5562" spans="2:16">
      <c r="B5562" s="99"/>
      <c r="F5562" s="101"/>
      <c r="L5562" s="99"/>
      <c r="P5562" s="99"/>
    </row>
    <row r="5563" spans="2:16">
      <c r="B5563" s="99"/>
      <c r="F5563" s="101"/>
      <c r="L5563" s="99"/>
      <c r="P5563" s="99"/>
    </row>
    <row r="5564" spans="2:16">
      <c r="B5564" s="99"/>
      <c r="F5564" s="101"/>
      <c r="L5564" s="99"/>
      <c r="P5564" s="99"/>
    </row>
    <row r="5565" spans="2:16">
      <c r="B5565" s="99"/>
      <c r="F5565" s="101"/>
      <c r="L5565" s="99"/>
      <c r="P5565" s="99"/>
    </row>
    <row r="5566" spans="2:16">
      <c r="B5566" s="99"/>
      <c r="F5566" s="101"/>
      <c r="L5566" s="99"/>
      <c r="P5566" s="99"/>
    </row>
    <row r="5567" spans="2:16">
      <c r="B5567" s="99"/>
      <c r="F5567" s="101"/>
      <c r="L5567" s="99"/>
      <c r="P5567" s="99"/>
    </row>
    <row r="5568" spans="2:16">
      <c r="B5568" s="99"/>
      <c r="F5568" s="101"/>
      <c r="L5568" s="99"/>
      <c r="P5568" s="99"/>
    </row>
    <row r="5569" spans="2:16">
      <c r="B5569" s="99"/>
      <c r="F5569" s="101"/>
      <c r="L5569" s="99"/>
      <c r="P5569" s="99"/>
    </row>
    <row r="5570" spans="2:16">
      <c r="B5570" s="99"/>
      <c r="F5570" s="101"/>
      <c r="L5570" s="99"/>
      <c r="P5570" s="99"/>
    </row>
    <row r="5571" spans="2:16">
      <c r="B5571" s="99"/>
      <c r="F5571" s="101"/>
      <c r="L5571" s="99"/>
      <c r="P5571" s="99"/>
    </row>
    <row r="5572" spans="2:16">
      <c r="B5572" s="99"/>
      <c r="F5572" s="101"/>
      <c r="L5572" s="99"/>
      <c r="P5572" s="99"/>
    </row>
    <row r="5573" spans="2:16">
      <c r="B5573" s="99"/>
      <c r="F5573" s="101"/>
      <c r="L5573" s="99"/>
      <c r="P5573" s="99"/>
    </row>
    <row r="5574" spans="2:16">
      <c r="B5574" s="99"/>
      <c r="F5574" s="101"/>
      <c r="L5574" s="99"/>
      <c r="P5574" s="99"/>
    </row>
    <row r="5575" spans="2:16">
      <c r="B5575" s="99"/>
      <c r="F5575" s="101"/>
      <c r="L5575" s="99"/>
      <c r="P5575" s="99"/>
    </row>
    <row r="5576" spans="2:16">
      <c r="B5576" s="99"/>
      <c r="F5576" s="101"/>
      <c r="L5576" s="99"/>
      <c r="P5576" s="99"/>
    </row>
    <row r="5577" spans="2:16">
      <c r="B5577" s="99"/>
      <c r="F5577" s="101"/>
      <c r="L5577" s="99"/>
      <c r="P5577" s="99"/>
    </row>
    <row r="5578" spans="2:16">
      <c r="B5578" s="99"/>
      <c r="F5578" s="101"/>
      <c r="L5578" s="99"/>
      <c r="P5578" s="99"/>
    </row>
    <row r="5579" spans="2:16">
      <c r="B5579" s="99"/>
      <c r="F5579" s="101"/>
      <c r="L5579" s="99"/>
      <c r="P5579" s="99"/>
    </row>
    <row r="5580" spans="2:16">
      <c r="B5580" s="99"/>
      <c r="F5580" s="101"/>
      <c r="L5580" s="99"/>
      <c r="P5580" s="99"/>
    </row>
    <row r="5581" spans="2:16">
      <c r="B5581" s="99"/>
      <c r="F5581" s="101"/>
      <c r="L5581" s="99"/>
      <c r="P5581" s="99"/>
    </row>
    <row r="5582" spans="2:16">
      <c r="B5582" s="99"/>
      <c r="F5582" s="101"/>
      <c r="L5582" s="99"/>
      <c r="P5582" s="99"/>
    </row>
    <row r="5583" spans="2:16">
      <c r="B5583" s="99"/>
      <c r="F5583" s="101"/>
      <c r="L5583" s="99"/>
      <c r="P5583" s="99"/>
    </row>
    <row r="5584" spans="2:16">
      <c r="B5584" s="99"/>
      <c r="F5584" s="101"/>
      <c r="L5584" s="99"/>
      <c r="P5584" s="99"/>
    </row>
    <row r="5585" spans="2:16">
      <c r="B5585" s="99"/>
      <c r="F5585" s="101"/>
      <c r="L5585" s="99"/>
      <c r="P5585" s="99"/>
    </row>
    <row r="5586" spans="2:16">
      <c r="B5586" s="99"/>
      <c r="F5586" s="101"/>
      <c r="L5586" s="99"/>
      <c r="P5586" s="99"/>
    </row>
    <row r="5587" spans="2:16">
      <c r="B5587" s="99"/>
      <c r="F5587" s="101"/>
      <c r="L5587" s="99"/>
      <c r="P5587" s="99"/>
    </row>
    <row r="5588" spans="2:16">
      <c r="B5588" s="99"/>
      <c r="F5588" s="101"/>
      <c r="L5588" s="99"/>
      <c r="P5588" s="99"/>
    </row>
    <row r="5589" spans="2:16">
      <c r="B5589" s="99"/>
      <c r="F5589" s="101"/>
      <c r="L5589" s="99"/>
      <c r="P5589" s="99"/>
    </row>
    <row r="5590" spans="2:16">
      <c r="B5590" s="99"/>
      <c r="F5590" s="101"/>
      <c r="L5590" s="99"/>
      <c r="P5590" s="99"/>
    </row>
    <row r="5591" spans="2:16">
      <c r="B5591" s="99"/>
      <c r="F5591" s="101"/>
      <c r="L5591" s="99"/>
      <c r="P5591" s="99"/>
    </row>
    <row r="5592" spans="2:16">
      <c r="B5592" s="99"/>
      <c r="F5592" s="101"/>
      <c r="L5592" s="99"/>
      <c r="P5592" s="99"/>
    </row>
    <row r="5593" spans="2:16">
      <c r="B5593" s="99"/>
      <c r="F5593" s="101"/>
      <c r="L5593" s="99"/>
      <c r="P5593" s="99"/>
    </row>
    <row r="5594" spans="2:16">
      <c r="B5594" s="99"/>
      <c r="F5594" s="101"/>
      <c r="L5594" s="99"/>
      <c r="P5594" s="99"/>
    </row>
    <row r="5595" spans="2:16">
      <c r="B5595" s="99"/>
      <c r="F5595" s="101"/>
      <c r="L5595" s="99"/>
      <c r="P5595" s="99"/>
    </row>
    <row r="5596" spans="2:16">
      <c r="B5596" s="99"/>
      <c r="F5596" s="101"/>
      <c r="L5596" s="99"/>
      <c r="P5596" s="99"/>
    </row>
    <row r="5597" spans="2:16">
      <c r="B5597" s="99"/>
      <c r="F5597" s="101"/>
      <c r="L5597" s="99"/>
      <c r="P5597" s="99"/>
    </row>
    <row r="5598" spans="2:16">
      <c r="B5598" s="99"/>
      <c r="F5598" s="101"/>
      <c r="L5598" s="99"/>
      <c r="P5598" s="99"/>
    </row>
    <row r="5599" spans="2:16">
      <c r="B5599" s="99"/>
      <c r="F5599" s="101"/>
      <c r="L5599" s="99"/>
      <c r="P5599" s="99"/>
    </row>
    <row r="5600" spans="2:16">
      <c r="B5600" s="99"/>
      <c r="F5600" s="101"/>
      <c r="L5600" s="99"/>
      <c r="P5600" s="99"/>
    </row>
    <row r="5601" spans="2:16">
      <c r="B5601" s="99"/>
      <c r="F5601" s="101"/>
      <c r="L5601" s="99"/>
      <c r="P5601" s="99"/>
    </row>
    <row r="5602" spans="2:16">
      <c r="B5602" s="99"/>
      <c r="F5602" s="101"/>
      <c r="L5602" s="99"/>
      <c r="P5602" s="99"/>
    </row>
    <row r="5603" spans="2:16">
      <c r="B5603" s="99"/>
      <c r="F5603" s="101"/>
      <c r="L5603" s="99"/>
      <c r="P5603" s="99"/>
    </row>
    <row r="5604" spans="2:16">
      <c r="B5604" s="99"/>
      <c r="F5604" s="101"/>
      <c r="L5604" s="99"/>
      <c r="P5604" s="99"/>
    </row>
    <row r="5605" spans="2:16">
      <c r="B5605" s="99"/>
      <c r="F5605" s="101"/>
      <c r="L5605" s="99"/>
      <c r="P5605" s="99"/>
    </row>
    <row r="5606" spans="2:16">
      <c r="B5606" s="99"/>
      <c r="F5606" s="101"/>
      <c r="L5606" s="99"/>
      <c r="P5606" s="99"/>
    </row>
    <row r="5607" spans="2:16">
      <c r="B5607" s="99"/>
      <c r="F5607" s="101"/>
      <c r="L5607" s="99"/>
      <c r="P5607" s="99"/>
    </row>
    <row r="5608" spans="2:16">
      <c r="B5608" s="99"/>
      <c r="F5608" s="101"/>
      <c r="L5608" s="99"/>
      <c r="P5608" s="99"/>
    </row>
    <row r="5609" spans="2:16">
      <c r="B5609" s="99"/>
      <c r="F5609" s="101"/>
      <c r="L5609" s="99"/>
      <c r="P5609" s="99"/>
    </row>
    <row r="5610" spans="2:16">
      <c r="B5610" s="99"/>
      <c r="F5610" s="101"/>
      <c r="L5610" s="99"/>
      <c r="P5610" s="99"/>
    </row>
    <row r="5611" spans="2:16">
      <c r="B5611" s="99"/>
      <c r="F5611" s="101"/>
      <c r="L5611" s="99"/>
      <c r="P5611" s="99"/>
    </row>
    <row r="5612" spans="2:16">
      <c r="B5612" s="99"/>
      <c r="F5612" s="101"/>
      <c r="L5612" s="99"/>
      <c r="P5612" s="99"/>
    </row>
    <row r="5613" spans="2:16">
      <c r="B5613" s="99"/>
      <c r="F5613" s="101"/>
      <c r="L5613" s="99"/>
      <c r="P5613" s="99"/>
    </row>
    <row r="5614" spans="2:16">
      <c r="B5614" s="99"/>
      <c r="F5614" s="101"/>
      <c r="L5614" s="99"/>
      <c r="P5614" s="99"/>
    </row>
    <row r="5615" spans="2:16">
      <c r="B5615" s="99"/>
      <c r="F5615" s="101"/>
      <c r="L5615" s="99"/>
      <c r="P5615" s="99"/>
    </row>
    <row r="5616" spans="2:16">
      <c r="B5616" s="99"/>
      <c r="F5616" s="101"/>
      <c r="L5616" s="99"/>
      <c r="P5616" s="99"/>
    </row>
    <row r="5617" spans="2:16">
      <c r="B5617" s="99"/>
      <c r="F5617" s="101"/>
      <c r="L5617" s="99"/>
      <c r="P5617" s="99"/>
    </row>
    <row r="5618" spans="2:16">
      <c r="B5618" s="99"/>
      <c r="F5618" s="101"/>
      <c r="L5618" s="99"/>
      <c r="P5618" s="99"/>
    </row>
    <row r="5619" spans="2:16">
      <c r="B5619" s="99"/>
      <c r="F5619" s="101"/>
      <c r="L5619" s="99"/>
      <c r="P5619" s="99"/>
    </row>
    <row r="5620" spans="2:16">
      <c r="B5620" s="99"/>
      <c r="F5620" s="101"/>
      <c r="L5620" s="99"/>
      <c r="P5620" s="99"/>
    </row>
    <row r="5621" spans="2:16">
      <c r="B5621" s="99"/>
      <c r="F5621" s="101"/>
      <c r="L5621" s="99"/>
      <c r="P5621" s="99"/>
    </row>
    <row r="5622" spans="2:16">
      <c r="B5622" s="99"/>
      <c r="F5622" s="101"/>
      <c r="L5622" s="99"/>
      <c r="P5622" s="99"/>
    </row>
    <row r="5623" spans="2:16">
      <c r="B5623" s="99"/>
      <c r="F5623" s="101"/>
      <c r="L5623" s="99"/>
      <c r="P5623" s="99"/>
    </row>
    <row r="5624" spans="2:16">
      <c r="B5624" s="99"/>
      <c r="F5624" s="101"/>
      <c r="L5624" s="99"/>
      <c r="P5624" s="99"/>
    </row>
    <row r="5625" spans="2:16">
      <c r="B5625" s="99"/>
      <c r="F5625" s="101"/>
      <c r="L5625" s="99"/>
      <c r="P5625" s="99"/>
    </row>
    <row r="5626" spans="2:16">
      <c r="B5626" s="99"/>
      <c r="F5626" s="101"/>
      <c r="L5626" s="99"/>
      <c r="P5626" s="99"/>
    </row>
    <row r="5627" spans="2:16">
      <c r="B5627" s="99"/>
      <c r="F5627" s="101"/>
      <c r="L5627" s="99"/>
      <c r="P5627" s="99"/>
    </row>
    <row r="5628" spans="2:16">
      <c r="B5628" s="99"/>
      <c r="F5628" s="101"/>
      <c r="L5628" s="99"/>
      <c r="P5628" s="99"/>
    </row>
    <row r="5629" spans="2:16">
      <c r="B5629" s="99"/>
      <c r="F5629" s="101"/>
      <c r="L5629" s="99"/>
      <c r="P5629" s="99"/>
    </row>
    <row r="5630" spans="2:16">
      <c r="B5630" s="99"/>
      <c r="F5630" s="101"/>
      <c r="L5630" s="99"/>
      <c r="P5630" s="99"/>
    </row>
    <row r="5631" spans="2:16">
      <c r="B5631" s="99"/>
      <c r="F5631" s="101"/>
      <c r="L5631" s="99"/>
      <c r="P5631" s="99"/>
    </row>
    <row r="5632" spans="2:16">
      <c r="B5632" s="99"/>
      <c r="F5632" s="101"/>
      <c r="L5632" s="99"/>
      <c r="P5632" s="99"/>
    </row>
    <row r="5633" spans="2:16">
      <c r="B5633" s="99"/>
      <c r="F5633" s="101"/>
      <c r="L5633" s="99"/>
      <c r="P5633" s="99"/>
    </row>
    <row r="5634" spans="2:16">
      <c r="B5634" s="99"/>
      <c r="F5634" s="101"/>
      <c r="L5634" s="99"/>
      <c r="P5634" s="99"/>
    </row>
    <row r="5635" spans="2:16">
      <c r="B5635" s="99"/>
      <c r="F5635" s="101"/>
      <c r="L5635" s="99"/>
      <c r="P5635" s="99"/>
    </row>
    <row r="5636" spans="2:16">
      <c r="B5636" s="99"/>
      <c r="F5636" s="101"/>
      <c r="L5636" s="99"/>
      <c r="P5636" s="99"/>
    </row>
    <row r="5637" spans="2:16">
      <c r="B5637" s="99"/>
      <c r="F5637" s="101"/>
      <c r="L5637" s="99"/>
      <c r="P5637" s="99"/>
    </row>
    <row r="5638" spans="2:16">
      <c r="B5638" s="99"/>
      <c r="F5638" s="101"/>
      <c r="L5638" s="99"/>
      <c r="P5638" s="99"/>
    </row>
    <row r="5639" spans="2:16">
      <c r="B5639" s="99"/>
      <c r="F5639" s="101"/>
      <c r="L5639" s="99"/>
      <c r="P5639" s="99"/>
    </row>
    <row r="5640" spans="2:16">
      <c r="B5640" s="99"/>
      <c r="F5640" s="101"/>
      <c r="L5640" s="99"/>
      <c r="P5640" s="99"/>
    </row>
    <row r="5641" spans="2:16">
      <c r="B5641" s="99"/>
      <c r="F5641" s="101"/>
      <c r="L5641" s="99"/>
      <c r="P5641" s="99"/>
    </row>
    <row r="5642" spans="2:16">
      <c r="B5642" s="99"/>
      <c r="F5642" s="101"/>
      <c r="L5642" s="99"/>
      <c r="P5642" s="99"/>
    </row>
    <row r="5643" spans="2:16">
      <c r="B5643" s="99"/>
      <c r="F5643" s="101"/>
      <c r="L5643" s="99"/>
      <c r="P5643" s="99"/>
    </row>
    <row r="5644" spans="2:16">
      <c r="B5644" s="99"/>
      <c r="F5644" s="101"/>
      <c r="L5644" s="99"/>
      <c r="P5644" s="99"/>
    </row>
    <row r="5645" spans="2:16">
      <c r="B5645" s="99"/>
      <c r="F5645" s="101"/>
      <c r="L5645" s="99"/>
      <c r="P5645" s="99"/>
    </row>
    <row r="5646" spans="2:16">
      <c r="B5646" s="99"/>
      <c r="F5646" s="101"/>
      <c r="L5646" s="99"/>
      <c r="P5646" s="99"/>
    </row>
    <row r="5647" spans="2:16">
      <c r="B5647" s="99"/>
      <c r="F5647" s="101"/>
      <c r="L5647" s="99"/>
      <c r="P5647" s="99"/>
    </row>
    <row r="5648" spans="2:16">
      <c r="B5648" s="99"/>
      <c r="F5648" s="101"/>
      <c r="L5648" s="99"/>
      <c r="P5648" s="99"/>
    </row>
    <row r="5649" spans="2:16">
      <c r="B5649" s="99"/>
      <c r="F5649" s="101"/>
      <c r="L5649" s="99"/>
      <c r="P5649" s="99"/>
    </row>
    <row r="5650" spans="2:16">
      <c r="B5650" s="99"/>
      <c r="F5650" s="101"/>
      <c r="L5650" s="99"/>
      <c r="P5650" s="99"/>
    </row>
    <row r="5651" spans="2:16">
      <c r="B5651" s="99"/>
      <c r="F5651" s="101"/>
      <c r="L5651" s="99"/>
      <c r="P5651" s="99"/>
    </row>
    <row r="5652" spans="2:16">
      <c r="B5652" s="99"/>
      <c r="F5652" s="101"/>
      <c r="L5652" s="99"/>
      <c r="P5652" s="99"/>
    </row>
    <row r="5653" spans="2:16">
      <c r="B5653" s="99"/>
      <c r="F5653" s="101"/>
      <c r="L5653" s="99"/>
      <c r="P5653" s="99"/>
    </row>
    <row r="5654" spans="2:16">
      <c r="B5654" s="99"/>
      <c r="F5654" s="101"/>
      <c r="L5654" s="99"/>
      <c r="P5654" s="99"/>
    </row>
    <row r="5655" spans="2:16">
      <c r="B5655" s="99"/>
      <c r="F5655" s="101"/>
      <c r="L5655" s="99"/>
      <c r="P5655" s="99"/>
    </row>
    <row r="5656" spans="2:16">
      <c r="B5656" s="99"/>
      <c r="F5656" s="101"/>
      <c r="L5656" s="99"/>
      <c r="P5656" s="99"/>
    </row>
    <row r="5657" spans="2:16">
      <c r="B5657" s="99"/>
      <c r="F5657" s="101"/>
      <c r="L5657" s="99"/>
      <c r="P5657" s="99"/>
    </row>
    <row r="5658" spans="2:16">
      <c r="B5658" s="99"/>
      <c r="F5658" s="101"/>
      <c r="L5658" s="99"/>
      <c r="P5658" s="99"/>
    </row>
    <row r="5659" spans="2:16">
      <c r="B5659" s="99"/>
      <c r="F5659" s="101"/>
      <c r="L5659" s="99"/>
      <c r="P5659" s="99"/>
    </row>
    <row r="5660" spans="2:16">
      <c r="B5660" s="99"/>
      <c r="F5660" s="101"/>
      <c r="L5660" s="99"/>
      <c r="P5660" s="99"/>
    </row>
    <row r="5661" spans="2:16">
      <c r="B5661" s="99"/>
      <c r="F5661" s="101"/>
      <c r="L5661" s="99"/>
      <c r="P5661" s="99"/>
    </row>
    <row r="5662" spans="2:16">
      <c r="B5662" s="99"/>
      <c r="F5662" s="101"/>
      <c r="L5662" s="99"/>
      <c r="P5662" s="99"/>
    </row>
    <row r="5663" spans="2:16">
      <c r="B5663" s="99"/>
      <c r="F5663" s="101"/>
      <c r="L5663" s="99"/>
      <c r="P5663" s="99"/>
    </row>
    <row r="5664" spans="2:16">
      <c r="B5664" s="99"/>
      <c r="F5664" s="101"/>
      <c r="L5664" s="99"/>
      <c r="P5664" s="99"/>
    </row>
    <row r="5665" spans="2:16">
      <c r="B5665" s="99"/>
      <c r="F5665" s="101"/>
      <c r="L5665" s="99"/>
      <c r="P5665" s="99"/>
    </row>
    <row r="5666" spans="2:16">
      <c r="B5666" s="99"/>
      <c r="F5666" s="101"/>
      <c r="L5666" s="99"/>
      <c r="P5666" s="99"/>
    </row>
    <row r="5667" spans="2:16">
      <c r="B5667" s="99"/>
      <c r="F5667" s="101"/>
      <c r="L5667" s="99"/>
      <c r="P5667" s="99"/>
    </row>
    <row r="5668" spans="2:16">
      <c r="B5668" s="99"/>
      <c r="F5668" s="101"/>
      <c r="L5668" s="99"/>
      <c r="P5668" s="99"/>
    </row>
    <row r="5669" spans="2:16">
      <c r="B5669" s="99"/>
      <c r="F5669" s="101"/>
      <c r="L5669" s="99"/>
      <c r="P5669" s="99"/>
    </row>
    <row r="5670" spans="2:16">
      <c r="B5670" s="99"/>
      <c r="F5670" s="101"/>
      <c r="L5670" s="99"/>
      <c r="P5670" s="99"/>
    </row>
    <row r="5671" spans="2:16">
      <c r="B5671" s="99"/>
      <c r="F5671" s="101"/>
      <c r="L5671" s="99"/>
      <c r="P5671" s="99"/>
    </row>
    <row r="5672" spans="2:16">
      <c r="B5672" s="99"/>
      <c r="F5672" s="101"/>
      <c r="L5672" s="99"/>
      <c r="P5672" s="99"/>
    </row>
    <row r="5673" spans="2:16">
      <c r="B5673" s="99"/>
      <c r="F5673" s="101"/>
      <c r="L5673" s="99"/>
      <c r="P5673" s="99"/>
    </row>
    <row r="5674" spans="2:16">
      <c r="B5674" s="99"/>
      <c r="F5674" s="101"/>
      <c r="L5674" s="99"/>
      <c r="P5674" s="99"/>
    </row>
    <row r="5675" spans="2:16">
      <c r="B5675" s="99"/>
      <c r="F5675" s="101"/>
      <c r="L5675" s="99"/>
      <c r="P5675" s="99"/>
    </row>
    <row r="5676" spans="2:16">
      <c r="B5676" s="99"/>
      <c r="F5676" s="101"/>
      <c r="L5676" s="99"/>
      <c r="P5676" s="99"/>
    </row>
    <row r="5677" spans="2:16">
      <c r="B5677" s="99"/>
      <c r="F5677" s="101"/>
      <c r="L5677" s="99"/>
      <c r="P5677" s="99"/>
    </row>
    <row r="5678" spans="2:16">
      <c r="B5678" s="99"/>
      <c r="F5678" s="101"/>
      <c r="L5678" s="99"/>
      <c r="P5678" s="99"/>
    </row>
    <row r="5679" spans="2:16">
      <c r="B5679" s="99"/>
      <c r="F5679" s="101"/>
      <c r="L5679" s="99"/>
      <c r="P5679" s="99"/>
    </row>
    <row r="5680" spans="2:16">
      <c r="B5680" s="99"/>
      <c r="F5680" s="101"/>
      <c r="L5680" s="99"/>
      <c r="P5680" s="99"/>
    </row>
    <row r="5681" spans="2:16">
      <c r="B5681" s="99"/>
      <c r="F5681" s="101"/>
      <c r="L5681" s="99"/>
      <c r="P5681" s="99"/>
    </row>
    <row r="5682" spans="2:16">
      <c r="B5682" s="99"/>
      <c r="F5682" s="101"/>
      <c r="L5682" s="99"/>
      <c r="P5682" s="99"/>
    </row>
    <row r="5683" spans="2:16">
      <c r="B5683" s="99"/>
      <c r="F5683" s="101"/>
      <c r="L5683" s="99"/>
      <c r="P5683" s="99"/>
    </row>
    <row r="5684" spans="2:16">
      <c r="B5684" s="99"/>
      <c r="F5684" s="101"/>
      <c r="L5684" s="99"/>
      <c r="P5684" s="99"/>
    </row>
    <row r="5685" spans="2:16">
      <c r="B5685" s="99"/>
      <c r="F5685" s="101"/>
      <c r="L5685" s="99"/>
      <c r="P5685" s="99"/>
    </row>
    <row r="5686" spans="2:16">
      <c r="B5686" s="99"/>
      <c r="F5686" s="101"/>
      <c r="L5686" s="99"/>
      <c r="P5686" s="99"/>
    </row>
    <row r="5687" spans="2:16">
      <c r="B5687" s="99"/>
      <c r="F5687" s="101"/>
      <c r="L5687" s="99"/>
      <c r="P5687" s="99"/>
    </row>
    <row r="5688" spans="2:16">
      <c r="B5688" s="99"/>
      <c r="F5688" s="101"/>
      <c r="L5688" s="99"/>
      <c r="P5688" s="99"/>
    </row>
    <row r="5689" spans="2:16">
      <c r="B5689" s="99"/>
      <c r="F5689" s="101"/>
      <c r="L5689" s="99"/>
      <c r="P5689" s="99"/>
    </row>
    <row r="5690" spans="2:16">
      <c r="B5690" s="99"/>
      <c r="F5690" s="101"/>
      <c r="L5690" s="99"/>
      <c r="P5690" s="99"/>
    </row>
    <row r="5691" spans="2:16">
      <c r="B5691" s="99"/>
      <c r="F5691" s="101"/>
      <c r="L5691" s="99"/>
      <c r="P5691" s="99"/>
    </row>
    <row r="5692" spans="2:16">
      <c r="B5692" s="99"/>
      <c r="F5692" s="101"/>
      <c r="L5692" s="99"/>
      <c r="P5692" s="99"/>
    </row>
    <row r="5693" spans="2:16">
      <c r="B5693" s="99"/>
      <c r="F5693" s="101"/>
      <c r="L5693" s="99"/>
      <c r="P5693" s="99"/>
    </row>
    <row r="5694" spans="2:16">
      <c r="B5694" s="99"/>
      <c r="F5694" s="101"/>
      <c r="L5694" s="99"/>
      <c r="P5694" s="99"/>
    </row>
    <row r="5695" spans="2:16">
      <c r="B5695" s="99"/>
      <c r="F5695" s="101"/>
      <c r="L5695" s="99"/>
      <c r="P5695" s="99"/>
    </row>
    <row r="5696" spans="2:16">
      <c r="B5696" s="99"/>
      <c r="F5696" s="101"/>
      <c r="L5696" s="99"/>
      <c r="P5696" s="99"/>
    </row>
    <row r="5697" spans="2:16">
      <c r="B5697" s="99"/>
      <c r="F5697" s="101"/>
      <c r="L5697" s="99"/>
      <c r="P5697" s="99"/>
    </row>
    <row r="5698" spans="2:16">
      <c r="B5698" s="99"/>
      <c r="F5698" s="101"/>
      <c r="L5698" s="99"/>
      <c r="P5698" s="99"/>
    </row>
    <row r="5699" spans="2:16">
      <c r="B5699" s="99"/>
      <c r="F5699" s="101"/>
      <c r="L5699" s="99"/>
      <c r="P5699" s="99"/>
    </row>
    <row r="5700" spans="2:16">
      <c r="B5700" s="99"/>
      <c r="F5700" s="101"/>
      <c r="L5700" s="99"/>
      <c r="P5700" s="99"/>
    </row>
    <row r="5701" spans="2:16">
      <c r="B5701" s="99"/>
      <c r="F5701" s="101"/>
      <c r="L5701" s="99"/>
      <c r="P5701" s="99"/>
    </row>
    <row r="5702" spans="2:16">
      <c r="B5702" s="99"/>
      <c r="F5702" s="101"/>
      <c r="L5702" s="99"/>
      <c r="P5702" s="99"/>
    </row>
    <row r="5703" spans="2:16">
      <c r="B5703" s="99"/>
      <c r="F5703" s="101"/>
      <c r="L5703" s="99"/>
      <c r="P5703" s="99"/>
    </row>
    <row r="5704" spans="2:16">
      <c r="B5704" s="99"/>
      <c r="F5704" s="101"/>
      <c r="L5704" s="99"/>
      <c r="P5704" s="99"/>
    </row>
    <row r="5705" spans="2:16">
      <c r="B5705" s="99"/>
      <c r="F5705" s="101"/>
      <c r="L5705" s="99"/>
      <c r="P5705" s="99"/>
    </row>
    <row r="5706" spans="2:16">
      <c r="B5706" s="99"/>
      <c r="F5706" s="101"/>
      <c r="L5706" s="99"/>
      <c r="P5706" s="99"/>
    </row>
    <row r="5707" spans="2:16">
      <c r="B5707" s="99"/>
      <c r="F5707" s="101"/>
      <c r="L5707" s="99"/>
      <c r="P5707" s="99"/>
    </row>
    <row r="5708" spans="2:16">
      <c r="B5708" s="99"/>
      <c r="F5708" s="101"/>
      <c r="L5708" s="99"/>
      <c r="P5708" s="99"/>
    </row>
    <row r="5709" spans="2:16">
      <c r="B5709" s="99"/>
      <c r="F5709" s="101"/>
      <c r="L5709" s="99"/>
      <c r="P5709" s="99"/>
    </row>
    <row r="5710" spans="2:16">
      <c r="B5710" s="99"/>
      <c r="F5710" s="101"/>
      <c r="L5710" s="99"/>
      <c r="P5710" s="99"/>
    </row>
    <row r="5711" spans="2:16">
      <c r="B5711" s="99"/>
      <c r="F5711" s="101"/>
      <c r="L5711" s="99"/>
      <c r="P5711" s="99"/>
    </row>
    <row r="5712" spans="2:16">
      <c r="B5712" s="99"/>
      <c r="F5712" s="101"/>
      <c r="L5712" s="99"/>
      <c r="P5712" s="99"/>
    </row>
    <row r="5713" spans="2:16">
      <c r="B5713" s="99"/>
      <c r="F5713" s="101"/>
      <c r="L5713" s="99"/>
      <c r="P5713" s="99"/>
    </row>
    <row r="5714" spans="2:16">
      <c r="B5714" s="99"/>
      <c r="F5714" s="101"/>
      <c r="L5714" s="99"/>
      <c r="P5714" s="99"/>
    </row>
    <row r="5715" spans="2:16">
      <c r="B5715" s="99"/>
      <c r="F5715" s="101"/>
      <c r="L5715" s="99"/>
      <c r="P5715" s="99"/>
    </row>
    <row r="5716" spans="2:16">
      <c r="B5716" s="99"/>
      <c r="F5716" s="101"/>
      <c r="L5716" s="99"/>
      <c r="P5716" s="99"/>
    </row>
    <row r="5717" spans="2:16">
      <c r="B5717" s="99"/>
      <c r="F5717" s="101"/>
      <c r="L5717" s="99"/>
      <c r="P5717" s="99"/>
    </row>
    <row r="5718" spans="2:16">
      <c r="B5718" s="99"/>
      <c r="F5718" s="101"/>
      <c r="L5718" s="99"/>
      <c r="P5718" s="99"/>
    </row>
    <row r="5719" spans="2:16">
      <c r="B5719" s="99"/>
      <c r="F5719" s="101"/>
      <c r="L5719" s="99"/>
      <c r="P5719" s="99"/>
    </row>
    <row r="5720" spans="2:16">
      <c r="B5720" s="99"/>
      <c r="F5720" s="101"/>
      <c r="L5720" s="99"/>
      <c r="P5720" s="99"/>
    </row>
    <row r="5721" spans="2:16">
      <c r="B5721" s="99"/>
      <c r="F5721" s="101"/>
      <c r="L5721" s="99"/>
      <c r="P5721" s="99"/>
    </row>
    <row r="5722" spans="2:16">
      <c r="B5722" s="99"/>
      <c r="F5722" s="101"/>
      <c r="L5722" s="99"/>
      <c r="P5722" s="99"/>
    </row>
    <row r="5723" spans="2:16">
      <c r="B5723" s="99"/>
      <c r="F5723" s="101"/>
      <c r="L5723" s="99"/>
      <c r="P5723" s="99"/>
    </row>
    <row r="5724" spans="2:16">
      <c r="B5724" s="99"/>
      <c r="F5724" s="101"/>
      <c r="L5724" s="99"/>
      <c r="P5724" s="99"/>
    </row>
    <row r="5725" spans="2:16">
      <c r="B5725" s="99"/>
      <c r="F5725" s="101"/>
      <c r="L5725" s="99"/>
      <c r="P5725" s="99"/>
    </row>
    <row r="5726" spans="2:16">
      <c r="B5726" s="99"/>
      <c r="F5726" s="101"/>
      <c r="L5726" s="99"/>
      <c r="P5726" s="99"/>
    </row>
    <row r="5727" spans="2:16">
      <c r="B5727" s="99"/>
      <c r="F5727" s="101"/>
      <c r="L5727" s="99"/>
      <c r="P5727" s="99"/>
    </row>
    <row r="5728" spans="2:16">
      <c r="B5728" s="99"/>
      <c r="F5728" s="101"/>
      <c r="L5728" s="99"/>
      <c r="P5728" s="99"/>
    </row>
    <row r="5729" spans="2:16">
      <c r="B5729" s="99"/>
      <c r="F5729" s="101"/>
      <c r="L5729" s="99"/>
      <c r="P5729" s="99"/>
    </row>
    <row r="5730" spans="2:16">
      <c r="B5730" s="99"/>
      <c r="F5730" s="101"/>
      <c r="L5730" s="99"/>
      <c r="P5730" s="99"/>
    </row>
    <row r="5731" spans="2:16">
      <c r="B5731" s="99"/>
      <c r="F5731" s="101"/>
      <c r="L5731" s="99"/>
      <c r="P5731" s="99"/>
    </row>
    <row r="5732" spans="2:16">
      <c r="B5732" s="99"/>
      <c r="F5732" s="101"/>
      <c r="L5732" s="99"/>
      <c r="P5732" s="99"/>
    </row>
    <row r="5733" spans="2:16">
      <c r="B5733" s="99"/>
      <c r="F5733" s="101"/>
      <c r="L5733" s="99"/>
      <c r="P5733" s="99"/>
    </row>
    <row r="5734" spans="2:16">
      <c r="B5734" s="99"/>
      <c r="F5734" s="101"/>
      <c r="L5734" s="99"/>
      <c r="P5734" s="99"/>
    </row>
    <row r="5735" spans="2:16">
      <c r="B5735" s="99"/>
      <c r="F5735" s="101"/>
      <c r="L5735" s="99"/>
      <c r="P5735" s="99"/>
    </row>
    <row r="5736" spans="2:16">
      <c r="B5736" s="99"/>
      <c r="F5736" s="101"/>
      <c r="L5736" s="99"/>
      <c r="P5736" s="99"/>
    </row>
    <row r="5737" spans="2:16">
      <c r="B5737" s="99"/>
      <c r="F5737" s="101"/>
      <c r="L5737" s="99"/>
      <c r="P5737" s="99"/>
    </row>
    <row r="5738" spans="2:16">
      <c r="B5738" s="99"/>
      <c r="F5738" s="101"/>
      <c r="L5738" s="99"/>
      <c r="P5738" s="99"/>
    </row>
    <row r="5739" spans="2:16">
      <c r="B5739" s="99"/>
      <c r="F5739" s="101"/>
      <c r="L5739" s="99"/>
      <c r="P5739" s="99"/>
    </row>
    <row r="5740" spans="2:16">
      <c r="B5740" s="99"/>
      <c r="F5740" s="101"/>
      <c r="L5740" s="99"/>
      <c r="P5740" s="99"/>
    </row>
    <row r="5741" spans="2:16">
      <c r="B5741" s="99"/>
      <c r="F5741" s="101"/>
      <c r="L5741" s="99"/>
      <c r="P5741" s="99"/>
    </row>
    <row r="5742" spans="2:16">
      <c r="B5742" s="99"/>
      <c r="F5742" s="101"/>
      <c r="L5742" s="99"/>
      <c r="P5742" s="99"/>
    </row>
    <row r="5743" spans="2:16">
      <c r="B5743" s="99"/>
      <c r="F5743" s="101"/>
      <c r="L5743" s="99"/>
      <c r="P5743" s="99"/>
    </row>
    <row r="5744" spans="2:16">
      <c r="B5744" s="99"/>
      <c r="F5744" s="101"/>
      <c r="L5744" s="99"/>
      <c r="P5744" s="99"/>
    </row>
    <row r="5745" spans="2:16">
      <c r="B5745" s="99"/>
      <c r="F5745" s="101"/>
      <c r="L5745" s="99"/>
      <c r="P5745" s="99"/>
    </row>
    <row r="5746" spans="2:16">
      <c r="B5746" s="99"/>
      <c r="F5746" s="101"/>
      <c r="L5746" s="99"/>
      <c r="P5746" s="99"/>
    </row>
    <row r="5747" spans="2:16">
      <c r="B5747" s="99"/>
      <c r="F5747" s="101"/>
      <c r="L5747" s="99"/>
      <c r="P5747" s="99"/>
    </row>
    <row r="5748" spans="2:16">
      <c r="B5748" s="99"/>
      <c r="F5748" s="101"/>
      <c r="L5748" s="99"/>
      <c r="P5748" s="99"/>
    </row>
    <row r="5749" spans="2:16">
      <c r="B5749" s="99"/>
      <c r="F5749" s="101"/>
      <c r="L5749" s="99"/>
      <c r="P5749" s="99"/>
    </row>
    <row r="5750" spans="2:16">
      <c r="B5750" s="99"/>
      <c r="F5750" s="101"/>
      <c r="L5750" s="99"/>
      <c r="P5750" s="99"/>
    </row>
    <row r="5751" spans="2:16">
      <c r="B5751" s="99"/>
      <c r="F5751" s="101"/>
      <c r="L5751" s="99"/>
      <c r="P5751" s="99"/>
    </row>
    <row r="5752" spans="2:16">
      <c r="B5752" s="99"/>
      <c r="F5752" s="101"/>
      <c r="L5752" s="99"/>
      <c r="P5752" s="99"/>
    </row>
    <row r="5753" spans="2:16">
      <c r="B5753" s="99"/>
      <c r="F5753" s="101"/>
      <c r="L5753" s="99"/>
      <c r="P5753" s="99"/>
    </row>
    <row r="5754" spans="2:16">
      <c r="B5754" s="99"/>
      <c r="F5754" s="101"/>
      <c r="L5754" s="99"/>
      <c r="P5754" s="99"/>
    </row>
    <row r="5755" spans="2:16">
      <c r="B5755" s="99"/>
      <c r="F5755" s="101"/>
      <c r="L5755" s="99"/>
      <c r="P5755" s="99"/>
    </row>
    <row r="5756" spans="2:16">
      <c r="B5756" s="99"/>
      <c r="F5756" s="101"/>
      <c r="L5756" s="99"/>
      <c r="P5756" s="99"/>
    </row>
    <row r="5757" spans="2:16">
      <c r="B5757" s="99"/>
      <c r="F5757" s="101"/>
      <c r="L5757" s="99"/>
      <c r="P5757" s="99"/>
    </row>
    <row r="5758" spans="2:16">
      <c r="B5758" s="99"/>
      <c r="F5758" s="101"/>
      <c r="L5758" s="99"/>
      <c r="P5758" s="99"/>
    </row>
    <row r="5759" spans="2:16">
      <c r="B5759" s="99"/>
      <c r="F5759" s="101"/>
      <c r="L5759" s="99"/>
      <c r="P5759" s="99"/>
    </row>
    <row r="5760" spans="2:16">
      <c r="B5760" s="99"/>
      <c r="F5760" s="101"/>
      <c r="L5760" s="99"/>
      <c r="P5760" s="99"/>
    </row>
    <row r="5761" spans="2:16">
      <c r="B5761" s="99"/>
      <c r="F5761" s="101"/>
      <c r="L5761" s="99"/>
      <c r="P5761" s="99"/>
    </row>
    <row r="5762" spans="2:16">
      <c r="B5762" s="99"/>
      <c r="F5762" s="101"/>
      <c r="L5762" s="99"/>
      <c r="P5762" s="99"/>
    </row>
    <row r="5763" spans="2:16">
      <c r="B5763" s="99"/>
      <c r="F5763" s="101"/>
      <c r="L5763" s="99"/>
      <c r="P5763" s="99"/>
    </row>
    <row r="5764" spans="2:16">
      <c r="B5764" s="99"/>
      <c r="F5764" s="101"/>
      <c r="L5764" s="99"/>
      <c r="P5764" s="99"/>
    </row>
    <row r="5765" spans="2:16">
      <c r="B5765" s="99"/>
      <c r="F5765" s="101"/>
      <c r="L5765" s="99"/>
      <c r="P5765" s="99"/>
    </row>
    <row r="5766" spans="2:16">
      <c r="B5766" s="99"/>
      <c r="F5766" s="101"/>
      <c r="L5766" s="99"/>
      <c r="P5766" s="99"/>
    </row>
    <row r="5767" spans="2:16">
      <c r="B5767" s="99"/>
      <c r="F5767" s="101"/>
      <c r="L5767" s="99"/>
      <c r="P5767" s="99"/>
    </row>
    <row r="5768" spans="2:16">
      <c r="B5768" s="99"/>
      <c r="F5768" s="101"/>
      <c r="L5768" s="99"/>
      <c r="P5768" s="99"/>
    </row>
    <row r="5769" spans="2:16">
      <c r="B5769" s="99"/>
      <c r="F5769" s="101"/>
      <c r="L5769" s="99"/>
      <c r="P5769" s="99"/>
    </row>
    <row r="5770" spans="2:16">
      <c r="B5770" s="99"/>
      <c r="F5770" s="101"/>
      <c r="L5770" s="99"/>
      <c r="P5770" s="99"/>
    </row>
    <row r="5771" spans="2:16">
      <c r="B5771" s="99"/>
      <c r="F5771" s="101"/>
      <c r="L5771" s="99"/>
      <c r="P5771" s="99"/>
    </row>
    <row r="5772" spans="2:16">
      <c r="B5772" s="99"/>
      <c r="F5772" s="101"/>
      <c r="L5772" s="99"/>
      <c r="P5772" s="99"/>
    </row>
    <row r="5773" spans="2:16">
      <c r="B5773" s="99"/>
      <c r="F5773" s="101"/>
      <c r="L5773" s="99"/>
      <c r="P5773" s="99"/>
    </row>
    <row r="5774" spans="2:16">
      <c r="B5774" s="99"/>
      <c r="F5774" s="101"/>
      <c r="L5774" s="99"/>
      <c r="P5774" s="99"/>
    </row>
    <row r="5775" spans="2:16">
      <c r="B5775" s="99"/>
      <c r="F5775" s="101"/>
      <c r="L5775" s="99"/>
      <c r="P5775" s="99"/>
    </row>
    <row r="5776" spans="2:16">
      <c r="B5776" s="99"/>
      <c r="F5776" s="101"/>
      <c r="L5776" s="99"/>
      <c r="P5776" s="99"/>
    </row>
    <row r="5777" spans="2:16">
      <c r="B5777" s="99"/>
      <c r="F5777" s="101"/>
      <c r="L5777" s="99"/>
      <c r="P5777" s="99"/>
    </row>
    <row r="5778" spans="2:16">
      <c r="B5778" s="99"/>
      <c r="F5778" s="101"/>
      <c r="L5778" s="99"/>
      <c r="P5778" s="99"/>
    </row>
    <row r="5779" spans="2:16">
      <c r="B5779" s="99"/>
      <c r="F5779" s="101"/>
      <c r="L5779" s="99"/>
      <c r="P5779" s="99"/>
    </row>
    <row r="5780" spans="2:16">
      <c r="B5780" s="99"/>
      <c r="F5780" s="101"/>
      <c r="L5780" s="99"/>
      <c r="P5780" s="99"/>
    </row>
    <row r="5781" spans="2:16">
      <c r="B5781" s="99"/>
      <c r="F5781" s="101"/>
      <c r="L5781" s="99"/>
      <c r="P5781" s="99"/>
    </row>
    <row r="5782" spans="2:16">
      <c r="B5782" s="99"/>
      <c r="F5782" s="101"/>
      <c r="L5782" s="99"/>
      <c r="P5782" s="99"/>
    </row>
    <row r="5783" spans="2:16">
      <c r="B5783" s="99"/>
      <c r="F5783" s="101"/>
      <c r="L5783" s="99"/>
      <c r="P5783" s="99"/>
    </row>
    <row r="5784" spans="2:16">
      <c r="B5784" s="99"/>
      <c r="F5784" s="101"/>
      <c r="L5784" s="99"/>
      <c r="P5784" s="99"/>
    </row>
    <row r="5785" spans="2:16">
      <c r="B5785" s="99"/>
      <c r="F5785" s="101"/>
      <c r="L5785" s="99"/>
      <c r="P5785" s="99"/>
    </row>
    <row r="5786" spans="2:16">
      <c r="B5786" s="99"/>
      <c r="F5786" s="101"/>
      <c r="L5786" s="99"/>
      <c r="P5786" s="99"/>
    </row>
    <row r="5787" spans="2:16">
      <c r="B5787" s="99"/>
      <c r="F5787" s="101"/>
      <c r="L5787" s="99"/>
      <c r="P5787" s="99"/>
    </row>
    <row r="5788" spans="2:16">
      <c r="B5788" s="99"/>
      <c r="F5788" s="101"/>
      <c r="L5788" s="99"/>
      <c r="P5788" s="99"/>
    </row>
    <row r="5789" spans="2:16">
      <c r="B5789" s="99"/>
      <c r="F5789" s="101"/>
      <c r="L5789" s="99"/>
      <c r="P5789" s="99"/>
    </row>
    <row r="5790" spans="2:16">
      <c r="B5790" s="99"/>
      <c r="F5790" s="101"/>
      <c r="L5790" s="99"/>
      <c r="P5790" s="99"/>
    </row>
    <row r="5791" spans="2:16">
      <c r="B5791" s="99"/>
      <c r="F5791" s="101"/>
      <c r="L5791" s="99"/>
      <c r="P5791" s="99"/>
    </row>
    <row r="5792" spans="2:16">
      <c r="B5792" s="99"/>
      <c r="F5792" s="101"/>
      <c r="L5792" s="99"/>
      <c r="P5792" s="99"/>
    </row>
    <row r="5793" spans="2:16">
      <c r="B5793" s="99"/>
      <c r="F5793" s="101"/>
      <c r="L5793" s="99"/>
      <c r="P5793" s="99"/>
    </row>
    <row r="5794" spans="2:16">
      <c r="B5794" s="99"/>
      <c r="F5794" s="101"/>
      <c r="L5794" s="99"/>
      <c r="P5794" s="99"/>
    </row>
    <row r="5795" spans="2:16">
      <c r="B5795" s="99"/>
      <c r="F5795" s="101"/>
      <c r="L5795" s="99"/>
      <c r="P5795" s="99"/>
    </row>
    <row r="5796" spans="2:16">
      <c r="B5796" s="99"/>
      <c r="F5796" s="101"/>
      <c r="L5796" s="99"/>
      <c r="P5796" s="99"/>
    </row>
    <row r="5797" spans="2:16">
      <c r="B5797" s="99"/>
      <c r="F5797" s="101"/>
      <c r="L5797" s="99"/>
      <c r="P5797" s="99"/>
    </row>
    <row r="5798" spans="2:16">
      <c r="B5798" s="99"/>
      <c r="F5798" s="101"/>
      <c r="L5798" s="99"/>
      <c r="P5798" s="99"/>
    </row>
    <row r="5799" spans="2:16">
      <c r="B5799" s="99"/>
      <c r="F5799" s="101"/>
      <c r="L5799" s="99"/>
      <c r="P5799" s="99"/>
    </row>
    <row r="5800" spans="2:16">
      <c r="B5800" s="99"/>
      <c r="F5800" s="101"/>
      <c r="L5800" s="99"/>
      <c r="P5800" s="99"/>
    </row>
    <row r="5801" spans="2:16">
      <c r="B5801" s="99"/>
      <c r="F5801" s="101"/>
      <c r="L5801" s="99"/>
      <c r="P5801" s="99"/>
    </row>
    <row r="5802" spans="2:16">
      <c r="B5802" s="99"/>
      <c r="F5802" s="101"/>
      <c r="L5802" s="99"/>
      <c r="P5802" s="99"/>
    </row>
    <row r="5803" spans="2:16">
      <c r="B5803" s="99"/>
      <c r="F5803" s="101"/>
      <c r="L5803" s="99"/>
      <c r="P5803" s="99"/>
    </row>
    <row r="5804" spans="2:16">
      <c r="B5804" s="99"/>
      <c r="F5804" s="101"/>
      <c r="L5804" s="99"/>
      <c r="P5804" s="99"/>
    </row>
    <row r="5805" spans="2:16">
      <c r="B5805" s="99"/>
      <c r="F5805" s="101"/>
      <c r="L5805" s="99"/>
      <c r="P5805" s="99"/>
    </row>
    <row r="5806" spans="2:16">
      <c r="B5806" s="99"/>
      <c r="F5806" s="101"/>
      <c r="L5806" s="99"/>
      <c r="P5806" s="99"/>
    </row>
    <row r="5807" spans="2:16">
      <c r="B5807" s="99"/>
      <c r="F5807" s="101"/>
      <c r="L5807" s="99"/>
      <c r="P5807" s="99"/>
    </row>
    <row r="5808" spans="2:16">
      <c r="B5808" s="99"/>
      <c r="F5808" s="101"/>
      <c r="L5808" s="99"/>
      <c r="P5808" s="99"/>
    </row>
    <row r="5809" spans="2:16">
      <c r="B5809" s="99"/>
      <c r="F5809" s="101"/>
      <c r="L5809" s="99"/>
      <c r="P5809" s="99"/>
    </row>
    <row r="5810" spans="2:16">
      <c r="B5810" s="99"/>
      <c r="F5810" s="101"/>
      <c r="L5810" s="99"/>
      <c r="P5810" s="99"/>
    </row>
    <row r="5811" spans="2:16">
      <c r="B5811" s="99"/>
      <c r="F5811" s="101"/>
      <c r="L5811" s="99"/>
      <c r="P5811" s="99"/>
    </row>
    <row r="5812" spans="2:16">
      <c r="B5812" s="99"/>
      <c r="F5812" s="101"/>
      <c r="L5812" s="99"/>
      <c r="P5812" s="99"/>
    </row>
    <row r="5813" spans="2:16">
      <c r="B5813" s="99"/>
      <c r="F5813" s="101"/>
      <c r="L5813" s="99"/>
      <c r="P5813" s="99"/>
    </row>
    <row r="5814" spans="2:16">
      <c r="B5814" s="99"/>
      <c r="F5814" s="101"/>
      <c r="L5814" s="99"/>
      <c r="P5814" s="99"/>
    </row>
    <row r="5815" spans="2:16">
      <c r="B5815" s="99"/>
      <c r="F5815" s="101"/>
      <c r="L5815" s="99"/>
      <c r="P5815" s="99"/>
    </row>
    <row r="5816" spans="2:16">
      <c r="B5816" s="99"/>
      <c r="F5816" s="101"/>
      <c r="L5816" s="99"/>
      <c r="P5816" s="99"/>
    </row>
    <row r="5817" spans="2:16">
      <c r="B5817" s="99"/>
      <c r="F5817" s="101"/>
      <c r="L5817" s="99"/>
      <c r="P5817" s="99"/>
    </row>
    <row r="5818" spans="2:16">
      <c r="B5818" s="99"/>
      <c r="F5818" s="101"/>
      <c r="L5818" s="99"/>
      <c r="P5818" s="99"/>
    </row>
    <row r="5819" spans="2:16">
      <c r="B5819" s="99"/>
      <c r="F5819" s="101"/>
      <c r="L5819" s="99"/>
      <c r="P5819" s="99"/>
    </row>
    <row r="5820" spans="2:16">
      <c r="B5820" s="99"/>
      <c r="F5820" s="101"/>
      <c r="L5820" s="99"/>
      <c r="P5820" s="99"/>
    </row>
    <row r="5821" spans="2:16">
      <c r="B5821" s="99"/>
      <c r="F5821" s="101"/>
      <c r="L5821" s="99"/>
      <c r="P5821" s="99"/>
    </row>
    <row r="5822" spans="2:16">
      <c r="B5822" s="99"/>
      <c r="F5822" s="101"/>
      <c r="L5822" s="99"/>
      <c r="P5822" s="99"/>
    </row>
    <row r="5823" spans="2:16">
      <c r="B5823" s="99"/>
      <c r="F5823" s="101"/>
      <c r="L5823" s="99"/>
      <c r="P5823" s="99"/>
    </row>
    <row r="5824" spans="2:16">
      <c r="B5824" s="99"/>
      <c r="F5824" s="101"/>
      <c r="L5824" s="99"/>
      <c r="P5824" s="99"/>
    </row>
    <row r="5825" spans="2:16">
      <c r="B5825" s="99"/>
      <c r="F5825" s="101"/>
      <c r="L5825" s="99"/>
      <c r="P5825" s="99"/>
    </row>
    <row r="5826" spans="2:16">
      <c r="B5826" s="99"/>
      <c r="F5826" s="101"/>
      <c r="L5826" s="99"/>
      <c r="P5826" s="99"/>
    </row>
    <row r="5827" spans="2:16">
      <c r="B5827" s="99"/>
      <c r="F5827" s="101"/>
      <c r="L5827" s="99"/>
      <c r="P5827" s="99"/>
    </row>
    <row r="5828" spans="2:16">
      <c r="B5828" s="99"/>
      <c r="F5828" s="101"/>
      <c r="L5828" s="99"/>
      <c r="P5828" s="99"/>
    </row>
    <row r="5829" spans="2:16">
      <c r="B5829" s="99"/>
      <c r="F5829" s="101"/>
      <c r="L5829" s="99"/>
      <c r="P5829" s="99"/>
    </row>
    <row r="5830" spans="2:16">
      <c r="B5830" s="99"/>
      <c r="F5830" s="101"/>
      <c r="L5830" s="99"/>
      <c r="P5830" s="99"/>
    </row>
    <row r="5831" spans="2:16">
      <c r="B5831" s="99"/>
      <c r="F5831" s="101"/>
      <c r="L5831" s="99"/>
      <c r="P5831" s="99"/>
    </row>
    <row r="5832" spans="2:16">
      <c r="B5832" s="99"/>
      <c r="F5832" s="101"/>
      <c r="L5832" s="99"/>
      <c r="P5832" s="99"/>
    </row>
    <row r="5833" spans="2:16">
      <c r="B5833" s="99"/>
      <c r="F5833" s="101"/>
      <c r="L5833" s="99"/>
      <c r="P5833" s="99"/>
    </row>
    <row r="5834" spans="2:16">
      <c r="B5834" s="99"/>
      <c r="F5834" s="101"/>
      <c r="L5834" s="99"/>
      <c r="P5834" s="99"/>
    </row>
    <row r="5835" spans="2:16">
      <c r="B5835" s="99"/>
      <c r="F5835" s="101"/>
      <c r="L5835" s="99"/>
      <c r="P5835" s="99"/>
    </row>
    <row r="5836" spans="2:16">
      <c r="B5836" s="99"/>
      <c r="F5836" s="101"/>
      <c r="L5836" s="99"/>
      <c r="P5836" s="99"/>
    </row>
    <row r="5837" spans="2:16">
      <c r="B5837" s="99"/>
      <c r="F5837" s="101"/>
      <c r="L5837" s="99"/>
      <c r="P5837" s="99"/>
    </row>
    <row r="5838" spans="2:16">
      <c r="B5838" s="99"/>
      <c r="F5838" s="101"/>
      <c r="L5838" s="99"/>
      <c r="P5838" s="99"/>
    </row>
    <row r="5839" spans="2:16">
      <c r="B5839" s="99"/>
      <c r="F5839" s="101"/>
      <c r="L5839" s="99"/>
      <c r="P5839" s="99"/>
    </row>
    <row r="5840" spans="2:16">
      <c r="B5840" s="99"/>
      <c r="F5840" s="101"/>
      <c r="L5840" s="99"/>
      <c r="P5840" s="99"/>
    </row>
    <row r="5841" spans="2:16">
      <c r="B5841" s="99"/>
      <c r="F5841" s="101"/>
      <c r="L5841" s="99"/>
      <c r="P5841" s="99"/>
    </row>
    <row r="5842" spans="2:16">
      <c r="B5842" s="99"/>
      <c r="F5842" s="101"/>
      <c r="L5842" s="99"/>
      <c r="P5842" s="99"/>
    </row>
    <row r="5843" spans="2:16">
      <c r="B5843" s="99"/>
      <c r="F5843" s="101"/>
      <c r="L5843" s="99"/>
      <c r="P5843" s="99"/>
    </row>
    <row r="5844" spans="2:16">
      <c r="B5844" s="99"/>
      <c r="F5844" s="101"/>
      <c r="L5844" s="99"/>
      <c r="P5844" s="99"/>
    </row>
    <row r="5845" spans="2:16">
      <c r="B5845" s="99"/>
      <c r="F5845" s="101"/>
      <c r="L5845" s="99"/>
      <c r="P5845" s="99"/>
    </row>
    <row r="5846" spans="2:16">
      <c r="B5846" s="99"/>
      <c r="F5846" s="101"/>
      <c r="L5846" s="99"/>
      <c r="P5846" s="99"/>
    </row>
    <row r="5847" spans="2:16">
      <c r="B5847" s="99"/>
      <c r="F5847" s="101"/>
      <c r="L5847" s="99"/>
      <c r="P5847" s="99"/>
    </row>
    <row r="5848" spans="2:16">
      <c r="B5848" s="99"/>
      <c r="F5848" s="101"/>
      <c r="L5848" s="99"/>
      <c r="P5848" s="99"/>
    </row>
    <row r="5849" spans="2:16">
      <c r="B5849" s="99"/>
      <c r="F5849" s="101"/>
      <c r="L5849" s="99"/>
      <c r="P5849" s="99"/>
    </row>
    <row r="5850" spans="2:16">
      <c r="B5850" s="99"/>
      <c r="F5850" s="101"/>
      <c r="L5850" s="99"/>
      <c r="P5850" s="99"/>
    </row>
    <row r="5851" spans="2:16">
      <c r="B5851" s="99"/>
      <c r="F5851" s="101"/>
      <c r="L5851" s="99"/>
      <c r="P5851" s="99"/>
    </row>
    <row r="5852" spans="2:16">
      <c r="B5852" s="99"/>
      <c r="F5852" s="101"/>
      <c r="L5852" s="99"/>
      <c r="P5852" s="99"/>
    </row>
    <row r="5853" spans="2:16">
      <c r="B5853" s="99"/>
      <c r="F5853" s="101"/>
      <c r="L5853" s="99"/>
      <c r="P5853" s="99"/>
    </row>
    <row r="5854" spans="2:16">
      <c r="B5854" s="99"/>
      <c r="F5854" s="101"/>
      <c r="L5854" s="99"/>
      <c r="P5854" s="99"/>
    </row>
    <row r="5855" spans="2:16">
      <c r="B5855" s="99"/>
      <c r="F5855" s="101"/>
      <c r="L5855" s="99"/>
      <c r="P5855" s="99"/>
    </row>
    <row r="5856" spans="2:16">
      <c r="B5856" s="99"/>
      <c r="F5856" s="101"/>
      <c r="L5856" s="99"/>
      <c r="P5856" s="99"/>
    </row>
    <row r="5857" spans="2:16">
      <c r="B5857" s="99"/>
      <c r="F5857" s="101"/>
      <c r="L5857" s="99"/>
      <c r="P5857" s="99"/>
    </row>
    <row r="5858" spans="2:16">
      <c r="B5858" s="99"/>
      <c r="F5858" s="101"/>
      <c r="L5858" s="99"/>
      <c r="P5858" s="99"/>
    </row>
    <row r="5859" spans="2:16">
      <c r="B5859" s="99"/>
      <c r="F5859" s="101"/>
      <c r="L5859" s="99"/>
      <c r="P5859" s="99"/>
    </row>
    <row r="5860" spans="2:16">
      <c r="B5860" s="99"/>
      <c r="F5860" s="101"/>
      <c r="L5860" s="99"/>
      <c r="P5860" s="99"/>
    </row>
    <row r="5861" spans="2:16">
      <c r="B5861" s="99"/>
      <c r="F5861" s="101"/>
      <c r="L5861" s="99"/>
      <c r="P5861" s="99"/>
    </row>
    <row r="5862" spans="2:16">
      <c r="B5862" s="99"/>
      <c r="F5862" s="101"/>
      <c r="L5862" s="99"/>
      <c r="P5862" s="99"/>
    </row>
    <row r="5863" spans="2:16">
      <c r="B5863" s="99"/>
      <c r="F5863" s="101"/>
      <c r="L5863" s="99"/>
      <c r="P5863" s="99"/>
    </row>
    <row r="5864" spans="2:16">
      <c r="B5864" s="99"/>
      <c r="F5864" s="101"/>
      <c r="L5864" s="99"/>
      <c r="P5864" s="99"/>
    </row>
    <row r="5865" spans="2:16">
      <c r="B5865" s="99"/>
      <c r="F5865" s="101"/>
      <c r="L5865" s="99"/>
      <c r="P5865" s="99"/>
    </row>
    <row r="5866" spans="2:16">
      <c r="B5866" s="99"/>
      <c r="F5866" s="101"/>
      <c r="L5866" s="99"/>
      <c r="P5866" s="99"/>
    </row>
    <row r="5867" spans="2:16">
      <c r="B5867" s="99"/>
      <c r="F5867" s="101"/>
      <c r="L5867" s="99"/>
      <c r="P5867" s="99"/>
    </row>
    <row r="5868" spans="2:16">
      <c r="B5868" s="99"/>
      <c r="F5868" s="101"/>
      <c r="L5868" s="99"/>
      <c r="P5868" s="99"/>
    </row>
    <row r="5869" spans="2:16">
      <c r="B5869" s="99"/>
      <c r="F5869" s="101"/>
      <c r="L5869" s="99"/>
      <c r="P5869" s="99"/>
    </row>
    <row r="5870" spans="2:16">
      <c r="B5870" s="99"/>
      <c r="F5870" s="101"/>
      <c r="L5870" s="99"/>
      <c r="P5870" s="99"/>
    </row>
    <row r="5871" spans="2:16">
      <c r="B5871" s="99"/>
      <c r="F5871" s="101"/>
      <c r="L5871" s="99"/>
      <c r="P5871" s="99"/>
    </row>
    <row r="5872" spans="2:16">
      <c r="B5872" s="99"/>
      <c r="F5872" s="101"/>
      <c r="L5872" s="99"/>
      <c r="P5872" s="99"/>
    </row>
    <row r="5873" spans="2:16">
      <c r="B5873" s="99"/>
      <c r="F5873" s="101"/>
      <c r="L5873" s="99"/>
      <c r="P5873" s="99"/>
    </row>
    <row r="5874" spans="2:16">
      <c r="B5874" s="99"/>
      <c r="F5874" s="101"/>
      <c r="L5874" s="99"/>
      <c r="P5874" s="99"/>
    </row>
    <row r="5875" spans="2:16">
      <c r="B5875" s="99"/>
      <c r="F5875" s="101"/>
      <c r="L5875" s="99"/>
      <c r="P5875" s="99"/>
    </row>
    <row r="5876" spans="2:16">
      <c r="B5876" s="99"/>
      <c r="F5876" s="101"/>
      <c r="L5876" s="99"/>
      <c r="P5876" s="99"/>
    </row>
    <row r="5877" spans="2:16">
      <c r="B5877" s="99"/>
      <c r="F5877" s="101"/>
      <c r="L5877" s="99"/>
      <c r="P5877" s="99"/>
    </row>
    <row r="5878" spans="2:16">
      <c r="B5878" s="99"/>
      <c r="F5878" s="101"/>
      <c r="L5878" s="99"/>
      <c r="P5878" s="99"/>
    </row>
    <row r="5879" spans="2:16">
      <c r="B5879" s="99"/>
      <c r="F5879" s="101"/>
      <c r="L5879" s="99"/>
      <c r="P5879" s="99"/>
    </row>
    <row r="5880" spans="2:16">
      <c r="B5880" s="99"/>
      <c r="F5880" s="101"/>
      <c r="L5880" s="99"/>
      <c r="P5880" s="99"/>
    </row>
    <row r="5881" spans="2:16">
      <c r="B5881" s="99"/>
      <c r="F5881" s="101"/>
      <c r="L5881" s="99"/>
      <c r="P5881" s="99"/>
    </row>
    <row r="5882" spans="2:16">
      <c r="B5882" s="99"/>
      <c r="F5882" s="101"/>
      <c r="L5882" s="99"/>
      <c r="P5882" s="99"/>
    </row>
    <row r="5883" spans="2:16">
      <c r="B5883" s="99"/>
      <c r="F5883" s="101"/>
      <c r="L5883" s="99"/>
      <c r="P5883" s="99"/>
    </row>
    <row r="5884" spans="2:16">
      <c r="B5884" s="99"/>
      <c r="F5884" s="101"/>
      <c r="L5884" s="99"/>
      <c r="P5884" s="99"/>
    </row>
    <row r="5885" spans="2:16">
      <c r="B5885" s="99"/>
      <c r="F5885" s="101"/>
      <c r="L5885" s="99"/>
      <c r="P5885" s="99"/>
    </row>
    <row r="5886" spans="2:16">
      <c r="B5886" s="99"/>
      <c r="F5886" s="101"/>
      <c r="L5886" s="99"/>
      <c r="P5886" s="99"/>
    </row>
    <row r="5887" spans="2:16">
      <c r="B5887" s="99"/>
      <c r="F5887" s="101"/>
      <c r="L5887" s="99"/>
      <c r="P5887" s="99"/>
    </row>
    <row r="5888" spans="2:16">
      <c r="B5888" s="99"/>
      <c r="F5888" s="101"/>
      <c r="L5888" s="99"/>
      <c r="P5888" s="99"/>
    </row>
    <row r="5889" spans="2:16">
      <c r="B5889" s="99"/>
      <c r="F5889" s="101"/>
      <c r="L5889" s="99"/>
      <c r="P5889" s="99"/>
    </row>
    <row r="5890" spans="2:16">
      <c r="B5890" s="99"/>
      <c r="F5890" s="101"/>
      <c r="L5890" s="99"/>
      <c r="P5890" s="99"/>
    </row>
    <row r="5891" spans="2:16">
      <c r="B5891" s="99"/>
      <c r="F5891" s="101"/>
      <c r="L5891" s="99"/>
      <c r="P5891" s="99"/>
    </row>
    <row r="5892" spans="2:16">
      <c r="B5892" s="99"/>
      <c r="F5892" s="101"/>
      <c r="L5892" s="99"/>
      <c r="P5892" s="99"/>
    </row>
    <row r="5893" spans="2:16">
      <c r="B5893" s="99"/>
      <c r="F5893" s="101"/>
      <c r="L5893" s="99"/>
      <c r="P5893" s="99"/>
    </row>
    <row r="5894" spans="2:16">
      <c r="B5894" s="99"/>
      <c r="F5894" s="101"/>
      <c r="L5894" s="99"/>
      <c r="P5894" s="99"/>
    </row>
    <row r="5895" spans="2:16">
      <c r="B5895" s="99"/>
      <c r="F5895" s="101"/>
      <c r="L5895" s="99"/>
      <c r="P5895" s="99"/>
    </row>
    <row r="5896" spans="2:16">
      <c r="B5896" s="99"/>
      <c r="F5896" s="101"/>
      <c r="L5896" s="99"/>
      <c r="P5896" s="99"/>
    </row>
    <row r="5897" spans="2:16">
      <c r="B5897" s="99"/>
      <c r="F5897" s="101"/>
      <c r="L5897" s="99"/>
      <c r="P5897" s="99"/>
    </row>
    <row r="5898" spans="2:16">
      <c r="B5898" s="99"/>
      <c r="F5898" s="101"/>
      <c r="L5898" s="99"/>
      <c r="P5898" s="99"/>
    </row>
    <row r="5899" spans="2:16">
      <c r="B5899" s="99"/>
      <c r="F5899" s="101"/>
      <c r="L5899" s="99"/>
      <c r="P5899" s="99"/>
    </row>
    <row r="5900" spans="2:16">
      <c r="B5900" s="99"/>
      <c r="F5900" s="101"/>
      <c r="L5900" s="99"/>
      <c r="P5900" s="99"/>
    </row>
    <row r="5901" spans="2:16">
      <c r="B5901" s="99"/>
      <c r="F5901" s="101"/>
      <c r="L5901" s="99"/>
      <c r="P5901" s="99"/>
    </row>
    <row r="5902" spans="2:16">
      <c r="B5902" s="99"/>
      <c r="F5902" s="101"/>
      <c r="L5902" s="99"/>
      <c r="P5902" s="99"/>
    </row>
    <row r="5903" spans="2:16">
      <c r="B5903" s="99"/>
      <c r="F5903" s="101"/>
      <c r="L5903" s="99"/>
      <c r="P5903" s="99"/>
    </row>
    <row r="5904" spans="2:16">
      <c r="B5904" s="99"/>
      <c r="F5904" s="101"/>
      <c r="L5904" s="99"/>
      <c r="P5904" s="99"/>
    </row>
    <row r="5905" spans="2:16">
      <c r="B5905" s="99"/>
      <c r="F5905" s="101"/>
      <c r="L5905" s="99"/>
      <c r="P5905" s="99"/>
    </row>
    <row r="5906" spans="2:16">
      <c r="B5906" s="99"/>
      <c r="F5906" s="101"/>
      <c r="L5906" s="99"/>
      <c r="P5906" s="99"/>
    </row>
    <row r="5907" spans="2:16">
      <c r="B5907" s="99"/>
      <c r="F5907" s="101"/>
      <c r="L5907" s="99"/>
      <c r="P5907" s="99"/>
    </row>
    <row r="5908" spans="2:16">
      <c r="B5908" s="99"/>
      <c r="F5908" s="101"/>
      <c r="L5908" s="99"/>
      <c r="P5908" s="99"/>
    </row>
    <row r="5909" spans="2:16">
      <c r="B5909" s="99"/>
      <c r="F5909" s="101"/>
      <c r="L5909" s="99"/>
      <c r="P5909" s="99"/>
    </row>
    <row r="5910" spans="2:16">
      <c r="B5910" s="99"/>
      <c r="F5910" s="101"/>
      <c r="L5910" s="99"/>
      <c r="P5910" s="99"/>
    </row>
    <row r="5911" spans="2:16">
      <c r="B5911" s="99"/>
      <c r="F5911" s="101"/>
      <c r="L5911" s="99"/>
      <c r="P5911" s="99"/>
    </row>
    <row r="5912" spans="2:16">
      <c r="B5912" s="99"/>
      <c r="F5912" s="101"/>
      <c r="L5912" s="99"/>
      <c r="P5912" s="99"/>
    </row>
    <row r="5913" spans="2:16">
      <c r="B5913" s="99"/>
      <c r="F5913" s="101"/>
      <c r="L5913" s="99"/>
      <c r="P5913" s="99"/>
    </row>
    <row r="5914" spans="2:16">
      <c r="B5914" s="99"/>
      <c r="F5914" s="101"/>
      <c r="L5914" s="99"/>
      <c r="P5914" s="99"/>
    </row>
    <row r="5915" spans="2:16">
      <c r="B5915" s="99"/>
      <c r="F5915" s="101"/>
      <c r="L5915" s="99"/>
      <c r="P5915" s="99"/>
    </row>
    <row r="5916" spans="2:16">
      <c r="B5916" s="99"/>
      <c r="F5916" s="101"/>
      <c r="L5916" s="99"/>
      <c r="P5916" s="99"/>
    </row>
    <row r="5917" spans="2:16">
      <c r="B5917" s="99"/>
      <c r="F5917" s="101"/>
      <c r="L5917" s="99"/>
      <c r="P5917" s="99"/>
    </row>
    <row r="5918" spans="2:16">
      <c r="B5918" s="99"/>
      <c r="F5918" s="101"/>
      <c r="L5918" s="99"/>
      <c r="P5918" s="99"/>
    </row>
    <row r="5919" spans="2:16">
      <c r="B5919" s="99"/>
      <c r="F5919" s="101"/>
      <c r="L5919" s="99"/>
      <c r="P5919" s="99"/>
    </row>
    <row r="5920" spans="2:16">
      <c r="B5920" s="99"/>
      <c r="F5920" s="101"/>
      <c r="L5920" s="99"/>
      <c r="P5920" s="99"/>
    </row>
    <row r="5921" spans="2:16">
      <c r="B5921" s="99"/>
      <c r="F5921" s="101"/>
      <c r="L5921" s="99"/>
      <c r="P5921" s="99"/>
    </row>
    <row r="5922" spans="2:16">
      <c r="B5922" s="99"/>
      <c r="F5922" s="101"/>
      <c r="L5922" s="99"/>
      <c r="P5922" s="99"/>
    </row>
    <row r="5923" spans="2:16">
      <c r="B5923" s="99"/>
      <c r="F5923" s="101"/>
      <c r="L5923" s="99"/>
      <c r="P5923" s="99"/>
    </row>
    <row r="5924" spans="2:16">
      <c r="B5924" s="99"/>
      <c r="F5924" s="101"/>
      <c r="L5924" s="99"/>
      <c r="P5924" s="99"/>
    </row>
    <row r="5925" spans="2:16">
      <c r="B5925" s="99"/>
      <c r="F5925" s="101"/>
      <c r="L5925" s="99"/>
      <c r="P5925" s="99"/>
    </row>
    <row r="5926" spans="2:16">
      <c r="B5926" s="99"/>
      <c r="F5926" s="101"/>
      <c r="L5926" s="99"/>
      <c r="P5926" s="99"/>
    </row>
    <row r="5927" spans="2:16">
      <c r="B5927" s="99"/>
      <c r="F5927" s="101"/>
      <c r="L5927" s="99"/>
      <c r="P5927" s="99"/>
    </row>
    <row r="5928" spans="2:16">
      <c r="B5928" s="99"/>
      <c r="F5928" s="101"/>
      <c r="L5928" s="99"/>
      <c r="P5928" s="99"/>
    </row>
    <row r="5929" spans="2:16">
      <c r="B5929" s="99"/>
      <c r="F5929" s="101"/>
      <c r="L5929" s="99"/>
      <c r="P5929" s="99"/>
    </row>
    <row r="5930" spans="2:16">
      <c r="B5930" s="99"/>
      <c r="F5930" s="101"/>
      <c r="L5930" s="99"/>
      <c r="P5930" s="99"/>
    </row>
    <row r="5931" spans="2:16">
      <c r="B5931" s="99"/>
      <c r="F5931" s="101"/>
      <c r="L5931" s="99"/>
      <c r="P5931" s="99"/>
    </row>
    <row r="5932" spans="2:16">
      <c r="B5932" s="99"/>
      <c r="F5932" s="101"/>
      <c r="L5932" s="99"/>
      <c r="P5932" s="99"/>
    </row>
    <row r="5933" spans="2:16">
      <c r="B5933" s="99"/>
      <c r="F5933" s="101"/>
      <c r="L5933" s="99"/>
      <c r="P5933" s="99"/>
    </row>
    <row r="5934" spans="2:16">
      <c r="B5934" s="99"/>
      <c r="F5934" s="101"/>
      <c r="L5934" s="99"/>
      <c r="P5934" s="99"/>
    </row>
    <row r="5935" spans="2:16">
      <c r="B5935" s="99"/>
      <c r="F5935" s="101"/>
      <c r="L5935" s="99"/>
      <c r="P5935" s="99"/>
    </row>
    <row r="5936" spans="2:16">
      <c r="B5936" s="99"/>
      <c r="F5936" s="101"/>
      <c r="L5936" s="99"/>
      <c r="P5936" s="99"/>
    </row>
    <row r="5937" spans="2:16">
      <c r="B5937" s="99"/>
      <c r="F5937" s="101"/>
      <c r="L5937" s="99"/>
      <c r="P5937" s="99"/>
    </row>
    <row r="5938" spans="2:16">
      <c r="B5938" s="99"/>
      <c r="F5938" s="101"/>
      <c r="L5938" s="99"/>
      <c r="P5938" s="99"/>
    </row>
    <row r="5939" spans="2:16">
      <c r="B5939" s="99"/>
      <c r="F5939" s="101"/>
      <c r="L5939" s="99"/>
      <c r="P5939" s="99"/>
    </row>
    <row r="5940" spans="2:16">
      <c r="B5940" s="99"/>
      <c r="F5940" s="101"/>
      <c r="L5940" s="99"/>
      <c r="P5940" s="99"/>
    </row>
    <row r="5941" spans="2:16">
      <c r="B5941" s="99"/>
      <c r="F5941" s="101"/>
      <c r="L5941" s="99"/>
      <c r="P5941" s="99"/>
    </row>
    <row r="5942" spans="2:16">
      <c r="B5942" s="99"/>
      <c r="F5942" s="101"/>
      <c r="L5942" s="99"/>
      <c r="P5942" s="99"/>
    </row>
    <row r="5943" spans="2:16">
      <c r="B5943" s="99"/>
      <c r="F5943" s="101"/>
      <c r="L5943" s="99"/>
      <c r="P5943" s="99"/>
    </row>
    <row r="5944" spans="2:16">
      <c r="B5944" s="99"/>
      <c r="F5944" s="101"/>
      <c r="L5944" s="99"/>
      <c r="P5944" s="99"/>
    </row>
    <row r="5945" spans="2:16">
      <c r="B5945" s="99"/>
      <c r="F5945" s="101"/>
      <c r="L5945" s="99"/>
      <c r="P5945" s="99"/>
    </row>
    <row r="5946" spans="2:16">
      <c r="B5946" s="99"/>
      <c r="F5946" s="101"/>
      <c r="L5946" s="99"/>
      <c r="P5946" s="99"/>
    </row>
    <row r="5947" spans="2:16">
      <c r="B5947" s="99"/>
      <c r="F5947" s="101"/>
      <c r="L5947" s="99"/>
      <c r="P5947" s="99"/>
    </row>
    <row r="5948" spans="2:16">
      <c r="B5948" s="99"/>
      <c r="F5948" s="101"/>
      <c r="L5948" s="99"/>
      <c r="P5948" s="99"/>
    </row>
    <row r="5949" spans="2:16">
      <c r="B5949" s="99"/>
      <c r="F5949" s="101"/>
      <c r="L5949" s="99"/>
      <c r="P5949" s="99"/>
    </row>
    <row r="5950" spans="2:16">
      <c r="B5950" s="99"/>
      <c r="F5950" s="101"/>
      <c r="L5950" s="99"/>
      <c r="P5950" s="99"/>
    </row>
    <row r="5951" spans="2:16">
      <c r="B5951" s="99"/>
      <c r="F5951" s="101"/>
      <c r="L5951" s="99"/>
      <c r="P5951" s="99"/>
    </row>
    <row r="5952" spans="2:16">
      <c r="B5952" s="99"/>
      <c r="F5952" s="101"/>
      <c r="L5952" s="99"/>
      <c r="P5952" s="99"/>
    </row>
    <row r="5953" spans="2:16">
      <c r="B5953" s="99"/>
      <c r="F5953" s="101"/>
      <c r="L5953" s="99"/>
      <c r="P5953" s="99"/>
    </row>
    <row r="5954" spans="2:16">
      <c r="B5954" s="99"/>
      <c r="F5954" s="101"/>
      <c r="L5954" s="99"/>
      <c r="P5954" s="99"/>
    </row>
    <row r="5955" spans="2:16">
      <c r="B5955" s="99"/>
      <c r="F5955" s="101"/>
      <c r="L5955" s="99"/>
      <c r="P5955" s="99"/>
    </row>
    <row r="5956" spans="2:16">
      <c r="B5956" s="99"/>
      <c r="F5956" s="101"/>
      <c r="L5956" s="99"/>
      <c r="P5956" s="99"/>
    </row>
    <row r="5957" spans="2:16">
      <c r="B5957" s="99"/>
      <c r="F5957" s="101"/>
      <c r="L5957" s="99"/>
      <c r="P5957" s="99"/>
    </row>
    <row r="5958" spans="2:16">
      <c r="B5958" s="99"/>
      <c r="F5958" s="101"/>
      <c r="L5958" s="99"/>
      <c r="P5958" s="99"/>
    </row>
    <row r="5959" spans="2:16">
      <c r="B5959" s="99"/>
      <c r="F5959" s="101"/>
      <c r="L5959" s="99"/>
      <c r="P5959" s="99"/>
    </row>
    <row r="5960" spans="2:16">
      <c r="B5960" s="99"/>
      <c r="F5960" s="101"/>
      <c r="L5960" s="99"/>
      <c r="P5960" s="99"/>
    </row>
    <row r="5961" spans="2:16">
      <c r="B5961" s="99"/>
      <c r="F5961" s="101"/>
      <c r="L5961" s="99"/>
      <c r="P5961" s="99"/>
    </row>
    <row r="5962" spans="2:16">
      <c r="B5962" s="99"/>
      <c r="F5962" s="101"/>
      <c r="L5962" s="99"/>
      <c r="P5962" s="99"/>
    </row>
    <row r="5963" spans="2:16">
      <c r="B5963" s="99"/>
      <c r="F5963" s="101"/>
      <c r="L5963" s="99"/>
      <c r="P5963" s="99"/>
    </row>
    <row r="5964" spans="2:16">
      <c r="B5964" s="99"/>
      <c r="F5964" s="101"/>
      <c r="L5964" s="99"/>
      <c r="P5964" s="99"/>
    </row>
    <row r="5965" spans="2:16">
      <c r="B5965" s="99"/>
      <c r="F5965" s="101"/>
      <c r="L5965" s="99"/>
      <c r="P5965" s="99"/>
    </row>
    <row r="5966" spans="2:16">
      <c r="B5966" s="99"/>
      <c r="F5966" s="101"/>
      <c r="L5966" s="99"/>
      <c r="P5966" s="99"/>
    </row>
    <row r="5967" spans="2:16">
      <c r="B5967" s="99"/>
      <c r="F5967" s="101"/>
      <c r="L5967" s="99"/>
      <c r="P5967" s="99"/>
    </row>
    <row r="5968" spans="2:16">
      <c r="B5968" s="99"/>
      <c r="F5968" s="101"/>
      <c r="L5968" s="99"/>
      <c r="P5968" s="99"/>
    </row>
    <row r="5969" spans="2:16">
      <c r="B5969" s="99"/>
      <c r="F5969" s="101"/>
      <c r="L5969" s="99"/>
      <c r="P5969" s="99"/>
    </row>
    <row r="5970" spans="2:16">
      <c r="B5970" s="99"/>
      <c r="F5970" s="101"/>
      <c r="L5970" s="99"/>
      <c r="P5970" s="99"/>
    </row>
    <row r="5971" spans="2:16">
      <c r="B5971" s="99"/>
      <c r="F5971" s="101"/>
      <c r="L5971" s="99"/>
      <c r="P5971" s="99"/>
    </row>
    <row r="5972" spans="2:16">
      <c r="B5972" s="99"/>
      <c r="F5972" s="101"/>
      <c r="L5972" s="99"/>
      <c r="P5972" s="99"/>
    </row>
    <row r="5973" spans="2:16">
      <c r="B5973" s="99"/>
      <c r="F5973" s="101"/>
      <c r="L5973" s="99"/>
      <c r="P5973" s="99"/>
    </row>
    <row r="5974" spans="2:16">
      <c r="B5974" s="99"/>
      <c r="F5974" s="101"/>
      <c r="L5974" s="99"/>
      <c r="P5974" s="99"/>
    </row>
    <row r="5975" spans="2:16">
      <c r="B5975" s="99"/>
      <c r="F5975" s="101"/>
      <c r="L5975" s="99"/>
      <c r="P5975" s="99"/>
    </row>
    <row r="5976" spans="2:16">
      <c r="B5976" s="99"/>
      <c r="F5976" s="101"/>
      <c r="L5976" s="99"/>
      <c r="P5976" s="99"/>
    </row>
    <row r="5977" spans="2:16">
      <c r="B5977" s="99"/>
      <c r="F5977" s="101"/>
      <c r="L5977" s="99"/>
      <c r="P5977" s="99"/>
    </row>
    <row r="5978" spans="2:16">
      <c r="B5978" s="99"/>
      <c r="F5978" s="101"/>
      <c r="L5978" s="99"/>
      <c r="P5978" s="99"/>
    </row>
    <row r="5979" spans="2:16">
      <c r="B5979" s="99"/>
      <c r="F5979" s="101"/>
      <c r="L5979" s="99"/>
      <c r="P5979" s="99"/>
    </row>
    <row r="5980" spans="2:16">
      <c r="B5980" s="99"/>
      <c r="F5980" s="101"/>
      <c r="L5980" s="99"/>
      <c r="P5980" s="99"/>
    </row>
    <row r="5981" spans="2:16">
      <c r="B5981" s="99"/>
      <c r="F5981" s="101"/>
      <c r="L5981" s="99"/>
      <c r="P5981" s="99"/>
    </row>
    <row r="5982" spans="2:16">
      <c r="B5982" s="99"/>
      <c r="F5982" s="101"/>
      <c r="L5982" s="99"/>
      <c r="P5982" s="99"/>
    </row>
    <row r="5983" spans="2:16">
      <c r="B5983" s="99"/>
      <c r="F5983" s="101"/>
      <c r="L5983" s="99"/>
      <c r="P5983" s="99"/>
    </row>
    <row r="5984" spans="2:16">
      <c r="B5984" s="99"/>
      <c r="F5984" s="101"/>
      <c r="L5984" s="99"/>
      <c r="P5984" s="99"/>
    </row>
    <row r="5985" spans="2:16">
      <c r="B5985" s="99"/>
      <c r="F5985" s="101"/>
      <c r="L5985" s="99"/>
      <c r="P5985" s="99"/>
    </row>
    <row r="5986" spans="2:16">
      <c r="B5986" s="99"/>
      <c r="F5986" s="101"/>
      <c r="L5986" s="99"/>
      <c r="P5986" s="99"/>
    </row>
    <row r="5987" spans="2:16">
      <c r="B5987" s="99"/>
      <c r="F5987" s="101"/>
      <c r="L5987" s="99"/>
      <c r="P5987" s="99"/>
    </row>
    <row r="5988" spans="2:16">
      <c r="B5988" s="99"/>
      <c r="F5988" s="101"/>
      <c r="L5988" s="99"/>
      <c r="P5988" s="99"/>
    </row>
    <row r="5989" spans="2:16">
      <c r="B5989" s="99"/>
      <c r="F5989" s="101"/>
      <c r="L5989" s="99"/>
      <c r="P5989" s="99"/>
    </row>
    <row r="5990" spans="2:16">
      <c r="B5990" s="99"/>
      <c r="F5990" s="101"/>
      <c r="L5990" s="99"/>
      <c r="P5990" s="99"/>
    </row>
    <row r="5991" spans="2:16">
      <c r="B5991" s="99"/>
      <c r="F5991" s="101"/>
      <c r="L5991" s="99"/>
      <c r="P5991" s="99"/>
    </row>
    <row r="5992" spans="2:16">
      <c r="B5992" s="99"/>
      <c r="F5992" s="101"/>
      <c r="L5992" s="99"/>
      <c r="P5992" s="99"/>
    </row>
    <row r="5993" spans="2:16">
      <c r="B5993" s="99"/>
      <c r="F5993" s="101"/>
      <c r="L5993" s="99"/>
      <c r="P5993" s="99"/>
    </row>
    <row r="5994" spans="2:16">
      <c r="B5994" s="99"/>
      <c r="F5994" s="101"/>
      <c r="L5994" s="99"/>
      <c r="P5994" s="99"/>
    </row>
    <row r="5995" spans="2:16">
      <c r="B5995" s="99"/>
      <c r="F5995" s="101"/>
      <c r="L5995" s="99"/>
      <c r="P5995" s="99"/>
    </row>
    <row r="5996" spans="2:16">
      <c r="B5996" s="99"/>
      <c r="F5996" s="101"/>
      <c r="L5996" s="99"/>
      <c r="P5996" s="99"/>
    </row>
    <row r="5997" spans="2:16">
      <c r="B5997" s="99"/>
      <c r="F5997" s="101"/>
      <c r="L5997" s="99"/>
      <c r="P5997" s="99"/>
    </row>
    <row r="5998" spans="2:16">
      <c r="B5998" s="99"/>
      <c r="F5998" s="101"/>
      <c r="L5998" s="99"/>
      <c r="P5998" s="99"/>
    </row>
    <row r="5999" spans="2:16">
      <c r="B5999" s="99"/>
      <c r="F5999" s="101"/>
      <c r="L5999" s="99"/>
      <c r="P5999" s="99"/>
    </row>
    <row r="6000" spans="2:16">
      <c r="B6000" s="99"/>
      <c r="F6000" s="101"/>
      <c r="L6000" s="99"/>
      <c r="P6000" s="99"/>
    </row>
    <row r="6001" spans="2:16">
      <c r="B6001" s="99"/>
      <c r="F6001" s="101"/>
      <c r="L6001" s="99"/>
      <c r="P6001" s="99"/>
    </row>
    <row r="6002" spans="2:16">
      <c r="B6002" s="99"/>
      <c r="F6002" s="101"/>
      <c r="L6002" s="99"/>
      <c r="P6002" s="99"/>
    </row>
    <row r="6003" spans="2:16">
      <c r="B6003" s="99"/>
      <c r="F6003" s="101"/>
      <c r="L6003" s="99"/>
      <c r="P6003" s="99"/>
    </row>
    <row r="6004" spans="2:16">
      <c r="B6004" s="99"/>
      <c r="F6004" s="101"/>
      <c r="L6004" s="99"/>
      <c r="P6004" s="99"/>
    </row>
    <row r="6005" spans="2:16">
      <c r="B6005" s="99"/>
      <c r="F6005" s="101"/>
      <c r="L6005" s="99"/>
      <c r="P6005" s="99"/>
    </row>
    <row r="6006" spans="2:16">
      <c r="B6006" s="99"/>
      <c r="F6006" s="101"/>
      <c r="L6006" s="99"/>
      <c r="P6006" s="99"/>
    </row>
    <row r="6007" spans="2:16">
      <c r="B6007" s="99"/>
      <c r="F6007" s="101"/>
      <c r="L6007" s="99"/>
      <c r="P6007" s="99"/>
    </row>
    <row r="6008" spans="2:16">
      <c r="B6008" s="99"/>
      <c r="F6008" s="101"/>
      <c r="L6008" s="99"/>
      <c r="P6008" s="99"/>
    </row>
    <row r="6009" spans="2:16">
      <c r="B6009" s="99"/>
      <c r="F6009" s="101"/>
      <c r="L6009" s="99"/>
      <c r="P6009" s="99"/>
    </row>
    <row r="6010" spans="2:16">
      <c r="B6010" s="99"/>
      <c r="F6010" s="101"/>
      <c r="L6010" s="99"/>
      <c r="P6010" s="99"/>
    </row>
    <row r="6011" spans="2:16">
      <c r="B6011" s="99"/>
      <c r="F6011" s="101"/>
      <c r="L6011" s="99"/>
      <c r="P6011" s="99"/>
    </row>
    <row r="6012" spans="2:16">
      <c r="B6012" s="99"/>
      <c r="F6012" s="101"/>
      <c r="L6012" s="99"/>
      <c r="P6012" s="99"/>
    </row>
    <row r="6013" spans="2:16">
      <c r="B6013" s="99"/>
      <c r="F6013" s="101"/>
      <c r="L6013" s="99"/>
      <c r="P6013" s="99"/>
    </row>
    <row r="6014" spans="2:16">
      <c r="B6014" s="99"/>
      <c r="F6014" s="101"/>
      <c r="L6014" s="99"/>
      <c r="P6014" s="99"/>
    </row>
    <row r="6015" spans="2:16">
      <c r="B6015" s="99"/>
      <c r="F6015" s="101"/>
      <c r="L6015" s="99"/>
      <c r="P6015" s="99"/>
    </row>
    <row r="6016" spans="2:16">
      <c r="B6016" s="99"/>
      <c r="F6016" s="101"/>
      <c r="L6016" s="99"/>
      <c r="P6016" s="99"/>
    </row>
    <row r="6017" spans="2:16">
      <c r="B6017" s="99"/>
      <c r="F6017" s="101"/>
      <c r="L6017" s="99"/>
      <c r="P6017" s="99"/>
    </row>
    <row r="6018" spans="2:16">
      <c r="B6018" s="99"/>
      <c r="F6018" s="101"/>
      <c r="L6018" s="99"/>
      <c r="P6018" s="99"/>
    </row>
    <row r="6019" spans="2:16">
      <c r="B6019" s="99"/>
      <c r="F6019" s="101"/>
      <c r="L6019" s="99"/>
      <c r="P6019" s="99"/>
    </row>
    <row r="6020" spans="2:16">
      <c r="B6020" s="99"/>
      <c r="F6020" s="101"/>
      <c r="L6020" s="99"/>
      <c r="P6020" s="99"/>
    </row>
    <row r="6021" spans="2:16">
      <c r="B6021" s="99"/>
      <c r="F6021" s="101"/>
      <c r="L6021" s="99"/>
      <c r="P6021" s="99"/>
    </row>
    <row r="6022" spans="2:16">
      <c r="B6022" s="99"/>
      <c r="F6022" s="101"/>
      <c r="L6022" s="99"/>
      <c r="P6022" s="99"/>
    </row>
    <row r="6023" spans="2:16">
      <c r="B6023" s="99"/>
      <c r="F6023" s="101"/>
      <c r="L6023" s="99"/>
      <c r="P6023" s="99"/>
    </row>
    <row r="6024" spans="2:16">
      <c r="B6024" s="99"/>
      <c r="F6024" s="101"/>
      <c r="L6024" s="99"/>
      <c r="P6024" s="99"/>
    </row>
    <row r="6025" spans="2:16">
      <c r="B6025" s="99"/>
      <c r="F6025" s="101"/>
      <c r="L6025" s="99"/>
      <c r="P6025" s="99"/>
    </row>
    <row r="6026" spans="2:16">
      <c r="B6026" s="99"/>
      <c r="F6026" s="101"/>
      <c r="L6026" s="99"/>
      <c r="P6026" s="99"/>
    </row>
    <row r="6027" spans="2:16">
      <c r="B6027" s="99"/>
      <c r="F6027" s="101"/>
      <c r="L6027" s="99"/>
      <c r="P6027" s="99"/>
    </row>
    <row r="6028" spans="2:16">
      <c r="B6028" s="99"/>
      <c r="F6028" s="101"/>
      <c r="L6028" s="99"/>
      <c r="P6028" s="99"/>
    </row>
    <row r="6029" spans="2:16">
      <c r="B6029" s="99"/>
      <c r="F6029" s="101"/>
      <c r="L6029" s="99"/>
      <c r="P6029" s="99"/>
    </row>
    <row r="6030" spans="2:16">
      <c r="B6030" s="99"/>
      <c r="F6030" s="101"/>
      <c r="L6030" s="99"/>
      <c r="P6030" s="99"/>
    </row>
    <row r="6031" spans="2:16">
      <c r="B6031" s="99"/>
      <c r="F6031" s="101"/>
      <c r="L6031" s="99"/>
      <c r="P6031" s="99"/>
    </row>
    <row r="6032" spans="2:16">
      <c r="B6032" s="99"/>
      <c r="F6032" s="101"/>
      <c r="L6032" s="99"/>
      <c r="P6032" s="99"/>
    </row>
    <row r="6033" spans="2:16">
      <c r="B6033" s="99"/>
      <c r="F6033" s="101"/>
      <c r="L6033" s="99"/>
      <c r="P6033" s="99"/>
    </row>
    <row r="6034" spans="2:16">
      <c r="B6034" s="99"/>
      <c r="F6034" s="101"/>
      <c r="L6034" s="99"/>
      <c r="P6034" s="99"/>
    </row>
    <row r="6035" spans="2:16">
      <c r="B6035" s="99"/>
      <c r="F6035" s="101"/>
      <c r="L6035" s="99"/>
      <c r="P6035" s="99"/>
    </row>
    <row r="6036" spans="2:16">
      <c r="B6036" s="99"/>
      <c r="F6036" s="101"/>
      <c r="L6036" s="99"/>
      <c r="P6036" s="99"/>
    </row>
    <row r="6037" spans="2:16">
      <c r="B6037" s="99"/>
      <c r="F6037" s="101"/>
      <c r="L6037" s="99"/>
      <c r="P6037" s="99"/>
    </row>
    <row r="6038" spans="2:16">
      <c r="B6038" s="99"/>
      <c r="F6038" s="101"/>
      <c r="L6038" s="99"/>
      <c r="P6038" s="99"/>
    </row>
    <row r="6039" spans="2:16">
      <c r="B6039" s="99"/>
      <c r="F6039" s="101"/>
      <c r="L6039" s="99"/>
      <c r="P6039" s="99"/>
    </row>
    <row r="6040" spans="2:16">
      <c r="B6040" s="99"/>
      <c r="F6040" s="101"/>
      <c r="L6040" s="99"/>
      <c r="P6040" s="99"/>
    </row>
    <row r="6041" spans="2:16">
      <c r="B6041" s="99"/>
      <c r="F6041" s="101"/>
      <c r="L6041" s="99"/>
      <c r="P6041" s="99"/>
    </row>
    <row r="6042" spans="2:16">
      <c r="B6042" s="99"/>
      <c r="F6042" s="101"/>
      <c r="L6042" s="99"/>
      <c r="P6042" s="99"/>
    </row>
    <row r="6043" spans="2:16">
      <c r="B6043" s="99"/>
      <c r="F6043" s="101"/>
      <c r="L6043" s="99"/>
      <c r="P6043" s="99"/>
    </row>
    <row r="6044" spans="2:16">
      <c r="B6044" s="99"/>
      <c r="F6044" s="101"/>
      <c r="L6044" s="99"/>
      <c r="P6044" s="99"/>
    </row>
    <row r="6045" spans="2:16">
      <c r="B6045" s="99"/>
      <c r="F6045" s="101"/>
      <c r="L6045" s="99"/>
      <c r="P6045" s="99"/>
    </row>
    <row r="6046" spans="2:16">
      <c r="B6046" s="99"/>
      <c r="F6046" s="101"/>
      <c r="L6046" s="99"/>
      <c r="P6046" s="99"/>
    </row>
    <row r="6047" spans="2:16">
      <c r="B6047" s="99"/>
      <c r="F6047" s="101"/>
      <c r="L6047" s="99"/>
      <c r="P6047" s="99"/>
    </row>
    <row r="6048" spans="2:16">
      <c r="B6048" s="99"/>
      <c r="F6048" s="101"/>
      <c r="L6048" s="99"/>
      <c r="P6048" s="99"/>
    </row>
    <row r="6049" spans="2:16">
      <c r="B6049" s="99"/>
      <c r="F6049" s="101"/>
      <c r="L6049" s="99"/>
      <c r="P6049" s="99"/>
    </row>
    <row r="6050" spans="2:16">
      <c r="B6050" s="99"/>
      <c r="F6050" s="101"/>
      <c r="L6050" s="99"/>
      <c r="P6050" s="99"/>
    </row>
    <row r="6051" spans="2:16">
      <c r="B6051" s="99"/>
      <c r="F6051" s="101"/>
      <c r="L6051" s="99"/>
      <c r="P6051" s="99"/>
    </row>
    <row r="6052" spans="2:16">
      <c r="B6052" s="99"/>
      <c r="F6052" s="101"/>
      <c r="L6052" s="99"/>
      <c r="P6052" s="99"/>
    </row>
    <row r="6053" spans="2:16">
      <c r="B6053" s="99"/>
      <c r="F6053" s="101"/>
      <c r="L6053" s="99"/>
      <c r="P6053" s="99"/>
    </row>
    <row r="6054" spans="2:16">
      <c r="B6054" s="99"/>
      <c r="F6054" s="101"/>
      <c r="L6054" s="99"/>
      <c r="P6054" s="99"/>
    </row>
    <row r="6055" spans="2:16">
      <c r="B6055" s="99"/>
      <c r="F6055" s="101"/>
      <c r="L6055" s="99"/>
      <c r="P6055" s="99"/>
    </row>
    <row r="6056" spans="2:16">
      <c r="B6056" s="99"/>
      <c r="F6056" s="101"/>
      <c r="L6056" s="99"/>
      <c r="P6056" s="99"/>
    </row>
    <row r="6057" spans="2:16">
      <c r="B6057" s="99"/>
      <c r="F6057" s="101"/>
      <c r="L6057" s="99"/>
      <c r="P6057" s="99"/>
    </row>
    <row r="6058" spans="2:16">
      <c r="B6058" s="99"/>
      <c r="F6058" s="101"/>
      <c r="L6058" s="99"/>
      <c r="P6058" s="99"/>
    </row>
    <row r="6059" spans="2:16">
      <c r="B6059" s="99"/>
      <c r="F6059" s="101"/>
      <c r="L6059" s="99"/>
      <c r="P6059" s="99"/>
    </row>
    <row r="6060" spans="2:16">
      <c r="B6060" s="99"/>
      <c r="F6060" s="101"/>
      <c r="L6060" s="99"/>
      <c r="P6060" s="99"/>
    </row>
    <row r="6061" spans="2:16">
      <c r="B6061" s="99"/>
      <c r="F6061" s="101"/>
      <c r="L6061" s="99"/>
      <c r="P6061" s="99"/>
    </row>
    <row r="6062" spans="2:16">
      <c r="B6062" s="99"/>
      <c r="F6062" s="101"/>
      <c r="L6062" s="99"/>
      <c r="P6062" s="99"/>
    </row>
    <row r="6063" spans="2:16">
      <c r="B6063" s="99"/>
      <c r="F6063" s="101"/>
      <c r="L6063" s="99"/>
      <c r="P6063" s="99"/>
    </row>
    <row r="6064" spans="2:16">
      <c r="B6064" s="99"/>
      <c r="F6064" s="101"/>
      <c r="L6064" s="99"/>
      <c r="P6064" s="99"/>
    </row>
    <row r="6065" spans="2:16">
      <c r="B6065" s="99"/>
      <c r="F6065" s="101"/>
      <c r="L6065" s="99"/>
      <c r="P6065" s="99"/>
    </row>
    <row r="6066" spans="2:16">
      <c r="B6066" s="99"/>
      <c r="F6066" s="101"/>
      <c r="L6066" s="99"/>
      <c r="P6066" s="99"/>
    </row>
    <row r="6067" spans="2:16">
      <c r="B6067" s="99"/>
      <c r="F6067" s="101"/>
      <c r="L6067" s="99"/>
      <c r="P6067" s="99"/>
    </row>
    <row r="6068" spans="2:16">
      <c r="B6068" s="99"/>
      <c r="F6068" s="101"/>
      <c r="L6068" s="99"/>
      <c r="P6068" s="99"/>
    </row>
    <row r="6069" spans="2:16">
      <c r="B6069" s="99"/>
      <c r="F6069" s="101"/>
      <c r="L6069" s="99"/>
      <c r="P6069" s="99"/>
    </row>
    <row r="6070" spans="2:16">
      <c r="B6070" s="99"/>
      <c r="F6070" s="101"/>
      <c r="L6070" s="99"/>
      <c r="P6070" s="99"/>
    </row>
    <row r="6071" spans="2:16">
      <c r="B6071" s="99"/>
      <c r="F6071" s="101"/>
      <c r="L6071" s="99"/>
      <c r="P6071" s="99"/>
    </row>
    <row r="6072" spans="2:16">
      <c r="B6072" s="99"/>
      <c r="F6072" s="101"/>
      <c r="L6072" s="99"/>
      <c r="P6072" s="99"/>
    </row>
    <row r="6073" spans="2:16">
      <c r="B6073" s="99"/>
      <c r="F6073" s="101"/>
      <c r="L6073" s="99"/>
      <c r="P6073" s="99"/>
    </row>
    <row r="6074" spans="2:16">
      <c r="B6074" s="99"/>
      <c r="F6074" s="101"/>
      <c r="L6074" s="99"/>
      <c r="P6074" s="99"/>
    </row>
    <row r="6075" spans="2:16">
      <c r="B6075" s="99"/>
      <c r="F6075" s="101"/>
      <c r="L6075" s="99"/>
      <c r="P6075" s="99"/>
    </row>
    <row r="6076" spans="2:16">
      <c r="B6076" s="99"/>
      <c r="F6076" s="101"/>
      <c r="L6076" s="99"/>
      <c r="P6076" s="99"/>
    </row>
    <row r="6077" spans="2:16">
      <c r="B6077" s="99"/>
      <c r="F6077" s="101"/>
      <c r="L6077" s="99"/>
      <c r="P6077" s="99"/>
    </row>
    <row r="6078" spans="2:16">
      <c r="B6078" s="99"/>
      <c r="F6078" s="101"/>
      <c r="L6078" s="99"/>
      <c r="P6078" s="99"/>
    </row>
    <row r="6079" spans="2:16">
      <c r="B6079" s="99"/>
      <c r="F6079" s="101"/>
      <c r="L6079" s="99"/>
      <c r="P6079" s="99"/>
    </row>
    <row r="6080" spans="2:16">
      <c r="B6080" s="99"/>
      <c r="F6080" s="101"/>
      <c r="L6080" s="99"/>
      <c r="P6080" s="99"/>
    </row>
    <row r="6081" spans="2:16">
      <c r="B6081" s="99"/>
      <c r="F6081" s="101"/>
      <c r="L6081" s="99"/>
      <c r="P6081" s="99"/>
    </row>
    <row r="6082" spans="2:16">
      <c r="B6082" s="99"/>
      <c r="F6082" s="101"/>
      <c r="L6082" s="99"/>
      <c r="P6082" s="99"/>
    </row>
    <row r="6083" spans="2:16">
      <c r="B6083" s="99"/>
      <c r="F6083" s="101"/>
      <c r="L6083" s="99"/>
      <c r="P6083" s="99"/>
    </row>
    <row r="6084" spans="2:16">
      <c r="B6084" s="99"/>
      <c r="F6084" s="101"/>
      <c r="L6084" s="99"/>
      <c r="P6084" s="99"/>
    </row>
    <row r="6085" spans="2:16">
      <c r="B6085" s="99"/>
      <c r="F6085" s="101"/>
      <c r="L6085" s="99"/>
      <c r="P6085" s="99"/>
    </row>
    <row r="6086" spans="2:16">
      <c r="B6086" s="99"/>
      <c r="F6086" s="101"/>
      <c r="L6086" s="99"/>
      <c r="P6086" s="99"/>
    </row>
    <row r="6087" spans="2:16">
      <c r="B6087" s="99"/>
      <c r="F6087" s="101"/>
      <c r="L6087" s="99"/>
      <c r="P6087" s="99"/>
    </row>
    <row r="6088" spans="2:16">
      <c r="B6088" s="99"/>
      <c r="F6088" s="101"/>
      <c r="L6088" s="99"/>
      <c r="P6088" s="99"/>
    </row>
    <row r="6089" spans="2:16">
      <c r="B6089" s="99"/>
      <c r="F6089" s="101"/>
      <c r="L6089" s="99"/>
      <c r="P6089" s="99"/>
    </row>
    <row r="6090" spans="2:16">
      <c r="B6090" s="99"/>
      <c r="F6090" s="101"/>
      <c r="L6090" s="99"/>
      <c r="P6090" s="99"/>
    </row>
    <row r="6091" spans="2:16">
      <c r="B6091" s="99"/>
      <c r="F6091" s="101"/>
      <c r="L6091" s="99"/>
      <c r="P6091" s="99"/>
    </row>
    <row r="6092" spans="2:16">
      <c r="B6092" s="99"/>
      <c r="F6092" s="101"/>
      <c r="L6092" s="99"/>
      <c r="P6092" s="99"/>
    </row>
    <row r="6093" spans="2:16">
      <c r="B6093" s="99"/>
      <c r="F6093" s="101"/>
      <c r="L6093" s="99"/>
      <c r="P6093" s="99"/>
    </row>
    <row r="6094" spans="2:16">
      <c r="B6094" s="99"/>
      <c r="F6094" s="101"/>
      <c r="L6094" s="99"/>
      <c r="P6094" s="99"/>
    </row>
    <row r="6095" spans="2:16">
      <c r="B6095" s="99"/>
      <c r="F6095" s="101"/>
      <c r="L6095" s="99"/>
      <c r="P6095" s="99"/>
    </row>
    <row r="6096" spans="2:16">
      <c r="B6096" s="99"/>
      <c r="F6096" s="101"/>
      <c r="L6096" s="99"/>
      <c r="P6096" s="99"/>
    </row>
    <row r="6097" spans="2:16">
      <c r="B6097" s="99"/>
      <c r="F6097" s="101"/>
      <c r="L6097" s="99"/>
      <c r="P6097" s="99"/>
    </row>
    <row r="6098" spans="2:16">
      <c r="B6098" s="99"/>
      <c r="F6098" s="101"/>
      <c r="L6098" s="99"/>
      <c r="P6098" s="99"/>
    </row>
    <row r="6099" spans="2:16">
      <c r="B6099" s="99"/>
      <c r="F6099" s="101"/>
      <c r="L6099" s="99"/>
      <c r="P6099" s="99"/>
    </row>
    <row r="6100" spans="2:16">
      <c r="B6100" s="99"/>
      <c r="F6100" s="101"/>
      <c r="L6100" s="99"/>
      <c r="P6100" s="99"/>
    </row>
    <row r="6101" spans="2:16">
      <c r="B6101" s="99"/>
      <c r="F6101" s="101"/>
      <c r="L6101" s="99"/>
      <c r="P6101" s="99"/>
    </row>
    <row r="6102" spans="2:16">
      <c r="B6102" s="99"/>
      <c r="F6102" s="101"/>
      <c r="L6102" s="99"/>
      <c r="P6102" s="99"/>
    </row>
    <row r="6103" spans="2:16">
      <c r="B6103" s="99"/>
      <c r="F6103" s="101"/>
      <c r="L6103" s="99"/>
      <c r="P6103" s="99"/>
    </row>
    <row r="6104" spans="2:16">
      <c r="B6104" s="99"/>
      <c r="F6104" s="101"/>
      <c r="L6104" s="99"/>
      <c r="P6104" s="99"/>
    </row>
    <row r="6105" spans="2:16">
      <c r="B6105" s="99"/>
      <c r="F6105" s="101"/>
      <c r="L6105" s="99"/>
      <c r="P6105" s="99"/>
    </row>
    <row r="6106" spans="2:16">
      <c r="B6106" s="99"/>
      <c r="F6106" s="101"/>
      <c r="L6106" s="99"/>
      <c r="P6106" s="99"/>
    </row>
    <row r="6107" spans="2:16">
      <c r="B6107" s="99"/>
      <c r="F6107" s="101"/>
      <c r="L6107" s="99"/>
      <c r="P6107" s="99"/>
    </row>
    <row r="6108" spans="2:16">
      <c r="B6108" s="99"/>
      <c r="F6108" s="101"/>
      <c r="L6108" s="99"/>
      <c r="P6108" s="99"/>
    </row>
    <row r="6109" spans="2:16">
      <c r="B6109" s="99"/>
      <c r="F6109" s="101"/>
      <c r="L6109" s="99"/>
      <c r="P6109" s="99"/>
    </row>
    <row r="6110" spans="2:16">
      <c r="B6110" s="99"/>
      <c r="F6110" s="101"/>
      <c r="L6110" s="99"/>
      <c r="P6110" s="99"/>
    </row>
    <row r="6111" spans="2:16">
      <c r="B6111" s="99"/>
      <c r="F6111" s="101"/>
      <c r="L6111" s="99"/>
      <c r="P6111" s="99"/>
    </row>
    <row r="6112" spans="2:16">
      <c r="B6112" s="99"/>
      <c r="F6112" s="101"/>
      <c r="L6112" s="99"/>
      <c r="P6112" s="99"/>
    </row>
    <row r="6113" spans="2:16">
      <c r="B6113" s="99"/>
      <c r="F6113" s="101"/>
      <c r="L6113" s="99"/>
      <c r="P6113" s="99"/>
    </row>
    <row r="6114" spans="2:16">
      <c r="B6114" s="99"/>
      <c r="F6114" s="101"/>
      <c r="L6114" s="99"/>
      <c r="P6114" s="99"/>
    </row>
    <row r="6115" spans="2:16">
      <c r="B6115" s="99"/>
      <c r="F6115" s="101"/>
      <c r="L6115" s="99"/>
      <c r="P6115" s="99"/>
    </row>
    <row r="6116" spans="2:16">
      <c r="B6116" s="99"/>
      <c r="F6116" s="101"/>
      <c r="L6116" s="99"/>
      <c r="P6116" s="99"/>
    </row>
    <row r="6117" spans="2:16">
      <c r="B6117" s="99"/>
      <c r="F6117" s="101"/>
      <c r="L6117" s="99"/>
      <c r="P6117" s="99"/>
    </row>
    <row r="6118" spans="2:16">
      <c r="B6118" s="99"/>
      <c r="F6118" s="101"/>
      <c r="L6118" s="99"/>
      <c r="P6118" s="99"/>
    </row>
    <row r="6119" spans="2:16">
      <c r="B6119" s="99"/>
      <c r="F6119" s="101"/>
      <c r="L6119" s="99"/>
      <c r="P6119" s="99"/>
    </row>
    <row r="6120" spans="2:16">
      <c r="B6120" s="99"/>
      <c r="F6120" s="101"/>
      <c r="L6120" s="99"/>
      <c r="P6120" s="99"/>
    </row>
    <row r="6121" spans="2:16">
      <c r="B6121" s="99"/>
      <c r="F6121" s="101"/>
      <c r="L6121" s="99"/>
      <c r="P6121" s="99"/>
    </row>
    <row r="6122" spans="2:16">
      <c r="B6122" s="99"/>
      <c r="F6122" s="101"/>
      <c r="L6122" s="99"/>
      <c r="P6122" s="99"/>
    </row>
    <row r="6123" spans="2:16">
      <c r="B6123" s="99"/>
      <c r="F6123" s="101"/>
      <c r="L6123" s="99"/>
      <c r="P6123" s="99"/>
    </row>
    <row r="6124" spans="2:16">
      <c r="B6124" s="99"/>
      <c r="F6124" s="101"/>
      <c r="L6124" s="99"/>
      <c r="P6124" s="99"/>
    </row>
    <row r="6125" spans="2:16">
      <c r="B6125" s="99"/>
      <c r="F6125" s="101"/>
      <c r="L6125" s="99"/>
      <c r="P6125" s="99"/>
    </row>
    <row r="6126" spans="2:16">
      <c r="B6126" s="99"/>
      <c r="F6126" s="101"/>
      <c r="L6126" s="99"/>
      <c r="P6126" s="99"/>
    </row>
    <row r="6127" spans="2:16">
      <c r="B6127" s="99"/>
      <c r="F6127" s="101"/>
      <c r="L6127" s="99"/>
      <c r="P6127" s="99"/>
    </row>
    <row r="6128" spans="2:16">
      <c r="B6128" s="99"/>
      <c r="F6128" s="101"/>
      <c r="L6128" s="99"/>
      <c r="P6128" s="99"/>
    </row>
    <row r="6129" spans="2:16">
      <c r="B6129" s="99"/>
      <c r="F6129" s="101"/>
      <c r="L6129" s="99"/>
      <c r="P6129" s="99"/>
    </row>
    <row r="6130" spans="2:16">
      <c r="B6130" s="99"/>
      <c r="F6130" s="101"/>
      <c r="L6130" s="99"/>
      <c r="P6130" s="99"/>
    </row>
    <row r="6131" spans="2:16">
      <c r="B6131" s="99"/>
      <c r="F6131" s="101"/>
      <c r="L6131" s="99"/>
      <c r="P6131" s="99"/>
    </row>
    <row r="6132" spans="2:16">
      <c r="B6132" s="99"/>
      <c r="F6132" s="101"/>
      <c r="L6132" s="99"/>
      <c r="P6132" s="99"/>
    </row>
    <row r="6133" spans="2:16">
      <c r="B6133" s="99"/>
      <c r="F6133" s="101"/>
      <c r="L6133" s="99"/>
      <c r="P6133" s="99"/>
    </row>
    <row r="6134" spans="2:16">
      <c r="B6134" s="99"/>
      <c r="F6134" s="101"/>
      <c r="L6134" s="99"/>
      <c r="P6134" s="99"/>
    </row>
    <row r="6135" spans="2:16">
      <c r="B6135" s="99"/>
      <c r="F6135" s="101"/>
      <c r="L6135" s="99"/>
      <c r="P6135" s="99"/>
    </row>
    <row r="6136" spans="2:16">
      <c r="B6136" s="99"/>
      <c r="F6136" s="101"/>
      <c r="L6136" s="99"/>
      <c r="P6136" s="99"/>
    </row>
    <row r="6137" spans="2:16">
      <c r="B6137" s="99"/>
      <c r="F6137" s="101"/>
      <c r="L6137" s="99"/>
      <c r="P6137" s="99"/>
    </row>
    <row r="6138" spans="2:16">
      <c r="B6138" s="99"/>
      <c r="F6138" s="101"/>
      <c r="L6138" s="99"/>
      <c r="P6138" s="99"/>
    </row>
    <row r="6139" spans="2:16">
      <c r="B6139" s="99"/>
      <c r="F6139" s="101"/>
      <c r="L6139" s="99"/>
      <c r="P6139" s="99"/>
    </row>
    <row r="6140" spans="2:16">
      <c r="B6140" s="99"/>
      <c r="F6140" s="101"/>
      <c r="L6140" s="99"/>
      <c r="P6140" s="99"/>
    </row>
    <row r="6141" spans="2:16">
      <c r="B6141" s="99"/>
      <c r="F6141" s="101"/>
      <c r="L6141" s="99"/>
      <c r="P6141" s="99"/>
    </row>
    <row r="6142" spans="2:16">
      <c r="B6142" s="99"/>
      <c r="F6142" s="101"/>
      <c r="L6142" s="99"/>
      <c r="P6142" s="99"/>
    </row>
    <row r="6143" spans="2:16">
      <c r="B6143" s="99"/>
      <c r="F6143" s="101"/>
      <c r="L6143" s="99"/>
      <c r="P6143" s="99"/>
    </row>
    <row r="6144" spans="2:16">
      <c r="B6144" s="99"/>
      <c r="F6144" s="101"/>
      <c r="L6144" s="99"/>
      <c r="P6144" s="99"/>
    </row>
    <row r="6145" spans="2:16">
      <c r="B6145" s="99"/>
      <c r="F6145" s="101"/>
      <c r="L6145" s="99"/>
      <c r="P6145" s="99"/>
    </row>
    <row r="6146" spans="2:16">
      <c r="B6146" s="99"/>
      <c r="F6146" s="101"/>
      <c r="L6146" s="99"/>
      <c r="P6146" s="99"/>
    </row>
    <row r="6147" spans="2:16">
      <c r="B6147" s="99"/>
      <c r="F6147" s="101"/>
      <c r="L6147" s="99"/>
      <c r="P6147" s="99"/>
    </row>
    <row r="6148" spans="2:16">
      <c r="B6148" s="99"/>
      <c r="F6148" s="101"/>
      <c r="L6148" s="99"/>
      <c r="P6148" s="99"/>
    </row>
    <row r="6149" spans="2:16">
      <c r="B6149" s="99"/>
      <c r="F6149" s="101"/>
      <c r="L6149" s="99"/>
      <c r="P6149" s="99"/>
    </row>
    <row r="6150" spans="2:16">
      <c r="B6150" s="99"/>
      <c r="F6150" s="101"/>
      <c r="L6150" s="99"/>
      <c r="P6150" s="99"/>
    </row>
    <row r="6151" spans="2:16">
      <c r="B6151" s="99"/>
      <c r="F6151" s="101"/>
      <c r="L6151" s="99"/>
      <c r="P6151" s="99"/>
    </row>
    <row r="6152" spans="2:16">
      <c r="B6152" s="99"/>
      <c r="F6152" s="101"/>
      <c r="L6152" s="99"/>
      <c r="P6152" s="99"/>
    </row>
    <row r="6153" spans="2:16">
      <c r="B6153" s="99"/>
      <c r="F6153" s="101"/>
      <c r="L6153" s="99"/>
      <c r="P6153" s="99"/>
    </row>
    <row r="6154" spans="2:16">
      <c r="B6154" s="99"/>
      <c r="F6154" s="101"/>
      <c r="L6154" s="99"/>
      <c r="P6154" s="99"/>
    </row>
    <row r="6155" spans="2:16">
      <c r="B6155" s="99"/>
      <c r="F6155" s="101"/>
      <c r="L6155" s="99"/>
      <c r="P6155" s="99"/>
    </row>
    <row r="6156" spans="2:16">
      <c r="B6156" s="99"/>
      <c r="F6156" s="101"/>
      <c r="L6156" s="99"/>
      <c r="P6156" s="99"/>
    </row>
    <row r="6157" spans="2:16">
      <c r="B6157" s="99"/>
      <c r="F6157" s="101"/>
      <c r="L6157" s="99"/>
      <c r="P6157" s="99"/>
    </row>
    <row r="6158" spans="2:16">
      <c r="B6158" s="99"/>
      <c r="F6158" s="101"/>
      <c r="L6158" s="99"/>
      <c r="P6158" s="99"/>
    </row>
    <row r="6159" spans="2:16">
      <c r="B6159" s="99"/>
      <c r="F6159" s="101"/>
      <c r="L6159" s="99"/>
      <c r="P6159" s="99"/>
    </row>
    <row r="6160" spans="2:16">
      <c r="B6160" s="99"/>
      <c r="F6160" s="101"/>
      <c r="L6160" s="99"/>
      <c r="P6160" s="99"/>
    </row>
    <row r="6161" spans="2:16">
      <c r="B6161" s="99"/>
      <c r="F6161" s="101"/>
      <c r="L6161" s="99"/>
      <c r="P6161" s="99"/>
    </row>
    <row r="6162" spans="2:16">
      <c r="B6162" s="99"/>
      <c r="F6162" s="101"/>
      <c r="L6162" s="99"/>
      <c r="P6162" s="99"/>
    </row>
    <row r="6163" spans="2:16">
      <c r="B6163" s="99"/>
      <c r="F6163" s="101"/>
      <c r="L6163" s="99"/>
      <c r="P6163" s="99"/>
    </row>
    <row r="6164" spans="2:16">
      <c r="B6164" s="99"/>
      <c r="F6164" s="101"/>
      <c r="L6164" s="99"/>
      <c r="P6164" s="99"/>
    </row>
    <row r="6165" spans="2:16">
      <c r="B6165" s="99"/>
      <c r="F6165" s="101"/>
      <c r="L6165" s="99"/>
      <c r="P6165" s="99"/>
    </row>
    <row r="6166" spans="2:16">
      <c r="B6166" s="99"/>
      <c r="F6166" s="101"/>
      <c r="L6166" s="99"/>
      <c r="P6166" s="99"/>
    </row>
    <row r="6167" spans="2:16">
      <c r="B6167" s="99"/>
      <c r="F6167" s="101"/>
      <c r="L6167" s="99"/>
      <c r="P6167" s="99"/>
    </row>
    <row r="6168" spans="2:16">
      <c r="B6168" s="99"/>
      <c r="F6168" s="101"/>
      <c r="L6168" s="99"/>
      <c r="P6168" s="99"/>
    </row>
    <row r="6169" spans="2:16">
      <c r="B6169" s="99"/>
      <c r="F6169" s="101"/>
      <c r="L6169" s="99"/>
      <c r="P6169" s="99"/>
    </row>
    <row r="6170" spans="2:16">
      <c r="B6170" s="99"/>
      <c r="F6170" s="101"/>
      <c r="L6170" s="99"/>
      <c r="P6170" s="99"/>
    </row>
    <row r="6171" spans="2:16">
      <c r="B6171" s="99"/>
      <c r="F6171" s="101"/>
      <c r="L6171" s="99"/>
      <c r="P6171" s="99"/>
    </row>
    <row r="6172" spans="2:16">
      <c r="B6172" s="99"/>
      <c r="F6172" s="101"/>
      <c r="L6172" s="99"/>
      <c r="P6172" s="99"/>
    </row>
    <row r="6173" spans="2:16">
      <c r="B6173" s="99"/>
      <c r="F6173" s="101"/>
      <c r="L6173" s="99"/>
      <c r="P6173" s="99"/>
    </row>
    <row r="6174" spans="2:16">
      <c r="B6174" s="99"/>
      <c r="F6174" s="101"/>
      <c r="L6174" s="99"/>
      <c r="P6174" s="99"/>
    </row>
    <row r="6175" spans="2:16">
      <c r="B6175" s="99"/>
      <c r="F6175" s="101"/>
      <c r="L6175" s="99"/>
      <c r="P6175" s="99"/>
    </row>
    <row r="6176" spans="2:16">
      <c r="B6176" s="99"/>
      <c r="F6176" s="101"/>
      <c r="L6176" s="99"/>
      <c r="P6176" s="99"/>
    </row>
    <row r="6177" spans="2:16">
      <c r="B6177" s="99"/>
      <c r="F6177" s="101"/>
      <c r="L6177" s="99"/>
      <c r="P6177" s="99"/>
    </row>
    <row r="6178" spans="2:16">
      <c r="B6178" s="99"/>
      <c r="F6178" s="101"/>
      <c r="L6178" s="99"/>
      <c r="P6178" s="99"/>
    </row>
    <row r="6179" spans="2:16">
      <c r="B6179" s="99"/>
      <c r="F6179" s="101"/>
      <c r="L6179" s="99"/>
      <c r="P6179" s="99"/>
    </row>
    <row r="6180" spans="2:16">
      <c r="B6180" s="99"/>
      <c r="F6180" s="101"/>
      <c r="L6180" s="99"/>
      <c r="P6180" s="99"/>
    </row>
    <row r="6181" spans="2:16">
      <c r="B6181" s="99"/>
      <c r="F6181" s="101"/>
      <c r="L6181" s="99"/>
      <c r="P6181" s="99"/>
    </row>
    <row r="6182" spans="2:16">
      <c r="B6182" s="99"/>
      <c r="F6182" s="101"/>
      <c r="L6182" s="99"/>
      <c r="P6182" s="99"/>
    </row>
    <row r="6183" spans="2:16">
      <c r="B6183" s="99"/>
      <c r="F6183" s="101"/>
      <c r="L6183" s="99"/>
      <c r="P6183" s="99"/>
    </row>
    <row r="6184" spans="2:16">
      <c r="B6184" s="99"/>
      <c r="F6184" s="101"/>
      <c r="L6184" s="99"/>
      <c r="P6184" s="99"/>
    </row>
    <row r="6185" spans="2:16">
      <c r="B6185" s="99"/>
      <c r="F6185" s="101"/>
      <c r="L6185" s="99"/>
      <c r="P6185" s="99"/>
    </row>
    <row r="6186" spans="2:16">
      <c r="B6186" s="99"/>
      <c r="F6186" s="101"/>
      <c r="L6186" s="99"/>
      <c r="P6186" s="99"/>
    </row>
    <row r="6187" spans="2:16">
      <c r="B6187" s="99"/>
      <c r="F6187" s="101"/>
      <c r="L6187" s="99"/>
      <c r="P6187" s="99"/>
    </row>
    <row r="6188" spans="2:16">
      <c r="B6188" s="99"/>
      <c r="F6188" s="101"/>
      <c r="L6188" s="99"/>
      <c r="P6188" s="99"/>
    </row>
    <row r="6189" spans="2:16">
      <c r="B6189" s="99"/>
      <c r="F6189" s="101"/>
      <c r="L6189" s="99"/>
      <c r="P6189" s="99"/>
    </row>
    <row r="6190" spans="2:16">
      <c r="B6190" s="99"/>
      <c r="F6190" s="101"/>
      <c r="L6190" s="99"/>
      <c r="P6190" s="99"/>
    </row>
    <row r="6191" spans="2:16">
      <c r="B6191" s="99"/>
      <c r="F6191" s="101"/>
      <c r="L6191" s="99"/>
      <c r="P6191" s="99"/>
    </row>
    <row r="6192" spans="2:16">
      <c r="B6192" s="99"/>
      <c r="F6192" s="101"/>
      <c r="L6192" s="99"/>
      <c r="P6192" s="99"/>
    </row>
    <row r="6193" spans="2:16">
      <c r="B6193" s="99"/>
      <c r="F6193" s="101"/>
      <c r="L6193" s="99"/>
      <c r="P6193" s="99"/>
    </row>
    <row r="6194" spans="2:16">
      <c r="B6194" s="99"/>
      <c r="F6194" s="101"/>
      <c r="L6194" s="99"/>
      <c r="P6194" s="99"/>
    </row>
    <row r="6195" spans="2:16">
      <c r="B6195" s="99"/>
      <c r="F6195" s="101"/>
      <c r="L6195" s="99"/>
      <c r="P6195" s="99"/>
    </row>
    <row r="6196" spans="2:16">
      <c r="B6196" s="99"/>
      <c r="F6196" s="101"/>
      <c r="L6196" s="99"/>
      <c r="P6196" s="99"/>
    </row>
    <row r="6197" spans="2:16">
      <c r="B6197" s="99"/>
      <c r="F6197" s="101"/>
      <c r="L6197" s="99"/>
      <c r="P6197" s="99"/>
    </row>
    <row r="6198" spans="2:16">
      <c r="B6198" s="99"/>
      <c r="F6198" s="101"/>
      <c r="L6198" s="99"/>
      <c r="P6198" s="99"/>
    </row>
    <row r="6199" spans="2:16">
      <c r="B6199" s="99"/>
      <c r="F6199" s="101"/>
      <c r="L6199" s="99"/>
      <c r="P6199" s="99"/>
    </row>
    <row r="6200" spans="2:16">
      <c r="B6200" s="99"/>
      <c r="F6200" s="101"/>
      <c r="L6200" s="99"/>
      <c r="P6200" s="99"/>
    </row>
    <row r="6201" spans="2:16">
      <c r="B6201" s="99"/>
      <c r="F6201" s="101"/>
      <c r="L6201" s="99"/>
      <c r="P6201" s="99"/>
    </row>
    <row r="6202" spans="2:16">
      <c r="B6202" s="99"/>
      <c r="F6202" s="101"/>
      <c r="L6202" s="99"/>
      <c r="P6202" s="99"/>
    </row>
    <row r="6203" spans="2:16">
      <c r="B6203" s="99"/>
      <c r="F6203" s="101"/>
      <c r="L6203" s="99"/>
      <c r="P6203" s="99"/>
    </row>
    <row r="6204" spans="2:16">
      <c r="B6204" s="99"/>
      <c r="F6204" s="101"/>
      <c r="L6204" s="99"/>
      <c r="P6204" s="99"/>
    </row>
    <row r="6205" spans="2:16">
      <c r="B6205" s="99"/>
      <c r="F6205" s="101"/>
      <c r="L6205" s="99"/>
      <c r="P6205" s="99"/>
    </row>
    <row r="6206" spans="2:16">
      <c r="B6206" s="99"/>
      <c r="F6206" s="101"/>
      <c r="L6206" s="99"/>
      <c r="P6206" s="99"/>
    </row>
    <row r="6207" spans="2:16">
      <c r="B6207" s="99"/>
      <c r="F6207" s="101"/>
      <c r="L6207" s="99"/>
      <c r="P6207" s="99"/>
    </row>
    <row r="6208" spans="2:16">
      <c r="B6208" s="99"/>
      <c r="F6208" s="101"/>
      <c r="L6208" s="99"/>
      <c r="P6208" s="99"/>
    </row>
    <row r="6209" spans="2:16">
      <c r="B6209" s="99"/>
      <c r="F6209" s="101"/>
      <c r="L6209" s="99"/>
      <c r="P6209" s="99"/>
    </row>
    <row r="6210" spans="2:16">
      <c r="B6210" s="99"/>
      <c r="F6210" s="101"/>
      <c r="L6210" s="99"/>
      <c r="P6210" s="99"/>
    </row>
    <row r="6211" spans="2:16">
      <c r="B6211" s="99"/>
      <c r="F6211" s="101"/>
      <c r="L6211" s="99"/>
      <c r="P6211" s="99"/>
    </row>
    <row r="6212" spans="2:16">
      <c r="B6212" s="99"/>
      <c r="F6212" s="101"/>
      <c r="L6212" s="99"/>
      <c r="P6212" s="99"/>
    </row>
    <row r="6213" spans="2:16">
      <c r="B6213" s="99"/>
      <c r="F6213" s="101"/>
      <c r="L6213" s="99"/>
      <c r="P6213" s="99"/>
    </row>
    <row r="6214" spans="2:16">
      <c r="B6214" s="99"/>
      <c r="F6214" s="101"/>
      <c r="L6214" s="99"/>
      <c r="P6214" s="99"/>
    </row>
    <row r="6215" spans="2:16">
      <c r="B6215" s="99"/>
      <c r="F6215" s="101"/>
      <c r="L6215" s="99"/>
      <c r="P6215" s="99"/>
    </row>
    <row r="6216" spans="2:16">
      <c r="B6216" s="99"/>
      <c r="F6216" s="101"/>
      <c r="L6216" s="99"/>
      <c r="P6216" s="99"/>
    </row>
    <row r="6217" spans="2:16">
      <c r="B6217" s="99"/>
      <c r="F6217" s="101"/>
      <c r="L6217" s="99"/>
      <c r="P6217" s="99"/>
    </row>
    <row r="6218" spans="2:16">
      <c r="B6218" s="99"/>
      <c r="F6218" s="101"/>
      <c r="L6218" s="99"/>
      <c r="P6218" s="99"/>
    </row>
    <row r="6219" spans="2:16">
      <c r="B6219" s="99"/>
      <c r="F6219" s="101"/>
      <c r="L6219" s="99"/>
      <c r="P6219" s="99"/>
    </row>
    <row r="6220" spans="2:16">
      <c r="B6220" s="99"/>
      <c r="F6220" s="101"/>
      <c r="L6220" s="99"/>
      <c r="P6220" s="99"/>
    </row>
    <row r="6221" spans="2:16">
      <c r="B6221" s="99"/>
      <c r="F6221" s="101"/>
      <c r="L6221" s="99"/>
      <c r="P6221" s="99"/>
    </row>
    <row r="6222" spans="2:16">
      <c r="B6222" s="99"/>
      <c r="F6222" s="101"/>
      <c r="L6222" s="99"/>
      <c r="P6222" s="99"/>
    </row>
    <row r="6223" spans="2:16">
      <c r="B6223" s="99"/>
      <c r="F6223" s="101"/>
      <c r="L6223" s="99"/>
      <c r="P6223" s="99"/>
    </row>
    <row r="6224" spans="2:16">
      <c r="B6224" s="99"/>
      <c r="F6224" s="101"/>
      <c r="L6224" s="99"/>
      <c r="P6224" s="99"/>
    </row>
    <row r="6225" spans="2:16">
      <c r="B6225" s="99"/>
      <c r="F6225" s="101"/>
      <c r="L6225" s="99"/>
      <c r="P6225" s="99"/>
    </row>
    <row r="6226" spans="2:16">
      <c r="B6226" s="99"/>
      <c r="F6226" s="101"/>
      <c r="L6226" s="99"/>
      <c r="P6226" s="99"/>
    </row>
    <row r="6227" spans="2:16">
      <c r="B6227" s="99"/>
      <c r="F6227" s="101"/>
      <c r="L6227" s="99"/>
      <c r="P6227" s="99"/>
    </row>
    <row r="6228" spans="2:16">
      <c r="B6228" s="99"/>
      <c r="F6228" s="101"/>
      <c r="L6228" s="99"/>
      <c r="P6228" s="99"/>
    </row>
    <row r="6229" spans="2:16">
      <c r="B6229" s="99"/>
      <c r="F6229" s="101"/>
      <c r="L6229" s="99"/>
      <c r="P6229" s="99"/>
    </row>
    <row r="6230" spans="2:16">
      <c r="B6230" s="99"/>
      <c r="F6230" s="101"/>
      <c r="L6230" s="99"/>
      <c r="P6230" s="99"/>
    </row>
    <row r="6231" spans="2:16">
      <c r="B6231" s="99"/>
      <c r="F6231" s="101"/>
      <c r="L6231" s="99"/>
      <c r="P6231" s="99"/>
    </row>
    <row r="6232" spans="2:16">
      <c r="B6232" s="99"/>
      <c r="F6232" s="101"/>
      <c r="L6232" s="99"/>
      <c r="P6232" s="99"/>
    </row>
    <row r="6233" spans="2:16">
      <c r="B6233" s="99"/>
      <c r="F6233" s="101"/>
      <c r="L6233" s="99"/>
      <c r="P6233" s="99"/>
    </row>
    <row r="6234" spans="2:16">
      <c r="B6234" s="99"/>
      <c r="F6234" s="101"/>
      <c r="L6234" s="99"/>
      <c r="P6234" s="99"/>
    </row>
    <row r="6235" spans="2:16">
      <c r="B6235" s="99"/>
      <c r="F6235" s="101"/>
      <c r="L6235" s="99"/>
      <c r="P6235" s="99"/>
    </row>
    <row r="6236" spans="2:16">
      <c r="B6236" s="99"/>
      <c r="F6236" s="101"/>
      <c r="L6236" s="99"/>
      <c r="P6236" s="99"/>
    </row>
    <row r="6237" spans="2:16">
      <c r="B6237" s="99"/>
      <c r="F6237" s="101"/>
      <c r="L6237" s="99"/>
      <c r="P6237" s="99"/>
    </row>
    <row r="6238" spans="2:16">
      <c r="B6238" s="99"/>
      <c r="F6238" s="101"/>
      <c r="L6238" s="99"/>
      <c r="P6238" s="99"/>
    </row>
    <row r="6239" spans="2:16">
      <c r="B6239" s="99"/>
      <c r="F6239" s="101"/>
      <c r="L6239" s="99"/>
      <c r="P6239" s="99"/>
    </row>
    <row r="6240" spans="2:16">
      <c r="B6240" s="99"/>
      <c r="F6240" s="101"/>
      <c r="L6240" s="99"/>
      <c r="P6240" s="99"/>
    </row>
    <row r="6241" spans="2:16">
      <c r="B6241" s="99"/>
      <c r="F6241" s="101"/>
      <c r="L6241" s="99"/>
      <c r="P6241" s="99"/>
    </row>
    <row r="6242" spans="2:16">
      <c r="B6242" s="99"/>
      <c r="F6242" s="101"/>
      <c r="L6242" s="99"/>
      <c r="P6242" s="99"/>
    </row>
    <row r="6243" spans="2:16">
      <c r="B6243" s="99"/>
      <c r="F6243" s="101"/>
      <c r="L6243" s="99"/>
      <c r="P6243" s="99"/>
    </row>
    <row r="6244" spans="2:16">
      <c r="B6244" s="99"/>
      <c r="F6244" s="101"/>
      <c r="L6244" s="99"/>
      <c r="P6244" s="99"/>
    </row>
    <row r="6245" spans="2:16">
      <c r="B6245" s="99"/>
      <c r="F6245" s="101"/>
      <c r="L6245" s="99"/>
      <c r="P6245" s="99"/>
    </row>
    <row r="6246" spans="2:16">
      <c r="B6246" s="99"/>
      <c r="F6246" s="101"/>
      <c r="L6246" s="99"/>
      <c r="P6246" s="99"/>
    </row>
    <row r="6247" spans="2:16">
      <c r="B6247" s="99"/>
      <c r="F6247" s="101"/>
      <c r="L6247" s="99"/>
      <c r="P6247" s="99"/>
    </row>
    <row r="6248" spans="2:16">
      <c r="B6248" s="99"/>
      <c r="F6248" s="101"/>
      <c r="L6248" s="99"/>
      <c r="P6248" s="99"/>
    </row>
    <row r="6249" spans="2:16">
      <c r="B6249" s="99"/>
      <c r="F6249" s="101"/>
      <c r="L6249" s="99"/>
      <c r="P6249" s="99"/>
    </row>
    <row r="6250" spans="2:16">
      <c r="B6250" s="99"/>
      <c r="F6250" s="101"/>
      <c r="L6250" s="99"/>
      <c r="P6250" s="99"/>
    </row>
    <row r="6251" spans="2:16">
      <c r="B6251" s="99"/>
      <c r="F6251" s="101"/>
      <c r="L6251" s="99"/>
      <c r="P6251" s="99"/>
    </row>
    <row r="6252" spans="2:16">
      <c r="B6252" s="99"/>
      <c r="F6252" s="101"/>
      <c r="L6252" s="99"/>
      <c r="P6252" s="99"/>
    </row>
    <row r="6253" spans="2:16">
      <c r="B6253" s="99"/>
      <c r="F6253" s="101"/>
      <c r="L6253" s="99"/>
      <c r="P6253" s="99"/>
    </row>
    <row r="6254" spans="2:16">
      <c r="B6254" s="99"/>
      <c r="F6254" s="101"/>
      <c r="L6254" s="99"/>
      <c r="P6254" s="99"/>
    </row>
    <row r="6255" spans="2:16">
      <c r="B6255" s="99"/>
      <c r="F6255" s="101"/>
      <c r="L6255" s="99"/>
      <c r="P6255" s="99"/>
    </row>
    <row r="6256" spans="2:16">
      <c r="B6256" s="99"/>
      <c r="F6256" s="101"/>
      <c r="L6256" s="99"/>
      <c r="P6256" s="99"/>
    </row>
    <row r="6257" spans="2:16">
      <c r="B6257" s="99"/>
      <c r="F6257" s="101"/>
      <c r="L6257" s="99"/>
      <c r="P6257" s="99"/>
    </row>
    <row r="6258" spans="2:16">
      <c r="B6258" s="99"/>
      <c r="F6258" s="101"/>
      <c r="L6258" s="99"/>
      <c r="P6258" s="99"/>
    </row>
    <row r="6259" spans="2:16">
      <c r="B6259" s="99"/>
      <c r="F6259" s="101"/>
      <c r="L6259" s="99"/>
      <c r="P6259" s="99"/>
    </row>
    <row r="6260" spans="2:16">
      <c r="B6260" s="99"/>
      <c r="F6260" s="101"/>
      <c r="L6260" s="99"/>
      <c r="P6260" s="99"/>
    </row>
    <row r="6261" spans="2:16">
      <c r="B6261" s="99"/>
      <c r="F6261" s="101"/>
      <c r="L6261" s="99"/>
      <c r="P6261" s="99"/>
    </row>
    <row r="6262" spans="2:16">
      <c r="B6262" s="99"/>
      <c r="F6262" s="101"/>
      <c r="L6262" s="99"/>
      <c r="P6262" s="99"/>
    </row>
    <row r="6263" spans="2:16">
      <c r="B6263" s="99"/>
      <c r="F6263" s="101"/>
      <c r="L6263" s="99"/>
      <c r="P6263" s="99"/>
    </row>
    <row r="6264" spans="2:16">
      <c r="B6264" s="99"/>
      <c r="F6264" s="101"/>
      <c r="L6264" s="99"/>
      <c r="P6264" s="99"/>
    </row>
    <row r="6265" spans="2:16">
      <c r="B6265" s="99"/>
      <c r="F6265" s="101"/>
      <c r="L6265" s="99"/>
      <c r="P6265" s="99"/>
    </row>
    <row r="6266" spans="2:16">
      <c r="B6266" s="99"/>
      <c r="F6266" s="101"/>
      <c r="L6266" s="99"/>
      <c r="P6266" s="99"/>
    </row>
    <row r="6267" spans="2:16">
      <c r="B6267" s="99"/>
      <c r="F6267" s="101"/>
      <c r="L6267" s="99"/>
      <c r="P6267" s="99"/>
    </row>
    <row r="6268" spans="2:16">
      <c r="B6268" s="99"/>
      <c r="F6268" s="101"/>
      <c r="L6268" s="99"/>
      <c r="P6268" s="99"/>
    </row>
    <row r="6269" spans="2:16">
      <c r="B6269" s="99"/>
      <c r="F6269" s="101"/>
      <c r="L6269" s="99"/>
      <c r="P6269" s="99"/>
    </row>
    <row r="6270" spans="2:16">
      <c r="B6270" s="99"/>
      <c r="F6270" s="101"/>
      <c r="L6270" s="99"/>
      <c r="P6270" s="99"/>
    </row>
    <row r="6271" spans="2:16">
      <c r="B6271" s="99"/>
      <c r="F6271" s="101"/>
      <c r="L6271" s="99"/>
      <c r="P6271" s="99"/>
    </row>
    <row r="6272" spans="2:16">
      <c r="B6272" s="99"/>
      <c r="F6272" s="101"/>
      <c r="L6272" s="99"/>
      <c r="P6272" s="99"/>
    </row>
    <row r="6273" spans="2:16">
      <c r="B6273" s="99"/>
      <c r="F6273" s="101"/>
      <c r="L6273" s="99"/>
      <c r="P6273" s="99"/>
    </row>
    <row r="6274" spans="2:16">
      <c r="B6274" s="99"/>
      <c r="F6274" s="101"/>
      <c r="L6274" s="99"/>
      <c r="P6274" s="99"/>
    </row>
    <row r="6275" spans="2:16">
      <c r="B6275" s="99"/>
      <c r="F6275" s="101"/>
      <c r="L6275" s="99"/>
      <c r="P6275" s="99"/>
    </row>
    <row r="6276" spans="2:16">
      <c r="B6276" s="99"/>
      <c r="F6276" s="101"/>
      <c r="L6276" s="99"/>
      <c r="P6276" s="99"/>
    </row>
    <row r="6277" spans="2:16">
      <c r="B6277" s="99"/>
      <c r="F6277" s="101"/>
      <c r="L6277" s="99"/>
      <c r="P6277" s="99"/>
    </row>
    <row r="6278" spans="2:16">
      <c r="B6278" s="99"/>
      <c r="F6278" s="101"/>
      <c r="L6278" s="99"/>
      <c r="P6278" s="99"/>
    </row>
    <row r="6279" spans="2:16">
      <c r="B6279" s="99"/>
      <c r="F6279" s="101"/>
      <c r="L6279" s="99"/>
      <c r="P6279" s="99"/>
    </row>
    <row r="6280" spans="2:16">
      <c r="B6280" s="99"/>
      <c r="F6280" s="101"/>
      <c r="L6280" s="99"/>
      <c r="P6280" s="99"/>
    </row>
    <row r="6281" spans="2:16">
      <c r="B6281" s="99"/>
      <c r="F6281" s="101"/>
      <c r="L6281" s="99"/>
      <c r="P6281" s="99"/>
    </row>
    <row r="6282" spans="2:16">
      <c r="B6282" s="99"/>
      <c r="F6282" s="101"/>
      <c r="L6282" s="99"/>
      <c r="P6282" s="99"/>
    </row>
    <row r="6283" spans="2:16">
      <c r="B6283" s="99"/>
      <c r="F6283" s="101"/>
      <c r="L6283" s="99"/>
      <c r="P6283" s="99"/>
    </row>
    <row r="6284" spans="2:16">
      <c r="B6284" s="99"/>
      <c r="F6284" s="101"/>
      <c r="L6284" s="99"/>
      <c r="P6284" s="99"/>
    </row>
    <row r="6285" spans="2:16">
      <c r="B6285" s="99"/>
      <c r="F6285" s="101"/>
      <c r="L6285" s="99"/>
      <c r="P6285" s="99"/>
    </row>
    <row r="6286" spans="2:16">
      <c r="B6286" s="99"/>
      <c r="F6286" s="101"/>
      <c r="L6286" s="99"/>
      <c r="P6286" s="99"/>
    </row>
    <row r="6287" spans="2:16">
      <c r="B6287" s="99"/>
      <c r="F6287" s="101"/>
      <c r="L6287" s="99"/>
      <c r="P6287" s="99"/>
    </row>
    <row r="6288" spans="2:16">
      <c r="B6288" s="99"/>
      <c r="F6288" s="101"/>
      <c r="L6288" s="99"/>
      <c r="P6288" s="99"/>
    </row>
    <row r="6289" spans="2:16">
      <c r="B6289" s="99"/>
      <c r="F6289" s="101"/>
      <c r="L6289" s="99"/>
      <c r="P6289" s="99"/>
    </row>
    <row r="6290" spans="2:16">
      <c r="B6290" s="99"/>
      <c r="F6290" s="101"/>
      <c r="L6290" s="99"/>
      <c r="P6290" s="99"/>
    </row>
    <row r="6291" spans="2:16">
      <c r="B6291" s="99"/>
      <c r="F6291" s="101"/>
      <c r="L6291" s="99"/>
      <c r="P6291" s="99"/>
    </row>
    <row r="6292" spans="2:16">
      <c r="B6292" s="99"/>
      <c r="F6292" s="101"/>
      <c r="L6292" s="99"/>
      <c r="P6292" s="99"/>
    </row>
    <row r="6293" spans="2:16">
      <c r="B6293" s="99"/>
      <c r="F6293" s="101"/>
      <c r="L6293" s="99"/>
      <c r="P6293" s="99"/>
    </row>
    <row r="6294" spans="2:16">
      <c r="B6294" s="99"/>
      <c r="F6294" s="101"/>
      <c r="L6294" s="99"/>
      <c r="P6294" s="99"/>
    </row>
    <row r="6295" spans="2:16">
      <c r="B6295" s="99"/>
      <c r="F6295" s="101"/>
      <c r="L6295" s="99"/>
      <c r="P6295" s="99"/>
    </row>
    <row r="6296" spans="2:16">
      <c r="B6296" s="99"/>
      <c r="F6296" s="101"/>
      <c r="L6296" s="99"/>
      <c r="P6296" s="99"/>
    </row>
    <row r="6297" spans="2:16">
      <c r="B6297" s="99"/>
      <c r="F6297" s="101"/>
      <c r="L6297" s="99"/>
      <c r="P6297" s="99"/>
    </row>
    <row r="6298" spans="2:16">
      <c r="B6298" s="99"/>
      <c r="F6298" s="101"/>
      <c r="L6298" s="99"/>
      <c r="P6298" s="99"/>
    </row>
    <row r="6299" spans="2:16">
      <c r="B6299" s="99"/>
      <c r="F6299" s="101"/>
      <c r="L6299" s="99"/>
      <c r="P6299" s="99"/>
    </row>
    <row r="6300" spans="2:16">
      <c r="B6300" s="99"/>
      <c r="F6300" s="101"/>
      <c r="L6300" s="99"/>
      <c r="P6300" s="99"/>
    </row>
    <row r="6301" spans="2:16">
      <c r="B6301" s="99"/>
      <c r="F6301" s="101"/>
      <c r="L6301" s="99"/>
      <c r="P6301" s="99"/>
    </row>
    <row r="6302" spans="2:16">
      <c r="B6302" s="99"/>
      <c r="F6302" s="101"/>
      <c r="L6302" s="99"/>
      <c r="P6302" s="99"/>
    </row>
    <row r="6303" spans="2:16">
      <c r="B6303" s="99"/>
      <c r="F6303" s="101"/>
      <c r="L6303" s="99"/>
      <c r="P6303" s="99"/>
    </row>
    <row r="6304" spans="2:16">
      <c r="B6304" s="99"/>
      <c r="F6304" s="101"/>
      <c r="L6304" s="99"/>
      <c r="P6304" s="99"/>
    </row>
    <row r="6305" spans="2:16">
      <c r="B6305" s="99"/>
      <c r="F6305" s="101"/>
      <c r="L6305" s="99"/>
      <c r="P6305" s="99"/>
    </row>
    <row r="6306" spans="2:16">
      <c r="B6306" s="99"/>
      <c r="F6306" s="101"/>
      <c r="L6306" s="99"/>
      <c r="P6306" s="99"/>
    </row>
    <row r="6307" spans="2:16">
      <c r="B6307" s="99"/>
      <c r="F6307" s="101"/>
      <c r="L6307" s="99"/>
      <c r="P6307" s="99"/>
    </row>
    <row r="6308" spans="2:16">
      <c r="B6308" s="99"/>
      <c r="F6308" s="101"/>
      <c r="L6308" s="99"/>
      <c r="P6308" s="99"/>
    </row>
    <row r="6309" spans="2:16">
      <c r="B6309" s="99"/>
      <c r="F6309" s="101"/>
      <c r="L6309" s="99"/>
      <c r="P6309" s="99"/>
    </row>
    <row r="6310" spans="2:16">
      <c r="B6310" s="99"/>
      <c r="F6310" s="101"/>
      <c r="L6310" s="99"/>
      <c r="P6310" s="99"/>
    </row>
    <row r="6311" spans="2:16">
      <c r="B6311" s="99"/>
      <c r="F6311" s="101"/>
      <c r="L6311" s="99"/>
      <c r="P6311" s="99"/>
    </row>
    <row r="6312" spans="2:16">
      <c r="B6312" s="99"/>
      <c r="F6312" s="101"/>
      <c r="L6312" s="99"/>
      <c r="P6312" s="99"/>
    </row>
    <row r="6313" spans="2:16">
      <c r="B6313" s="99"/>
      <c r="F6313" s="101"/>
      <c r="L6313" s="99"/>
      <c r="P6313" s="99"/>
    </row>
    <row r="6314" spans="2:16">
      <c r="B6314" s="99"/>
      <c r="F6314" s="101"/>
      <c r="L6314" s="99"/>
      <c r="P6314" s="99"/>
    </row>
    <row r="6315" spans="2:16">
      <c r="B6315" s="99"/>
      <c r="F6315" s="101"/>
      <c r="L6315" s="99"/>
      <c r="P6315" s="99"/>
    </row>
    <row r="6316" spans="2:16">
      <c r="B6316" s="99"/>
      <c r="F6316" s="101"/>
      <c r="L6316" s="99"/>
      <c r="P6316" s="99"/>
    </row>
    <row r="6317" spans="2:16">
      <c r="B6317" s="99"/>
      <c r="F6317" s="101"/>
      <c r="L6317" s="99"/>
      <c r="P6317" s="99"/>
    </row>
    <row r="6318" spans="2:16">
      <c r="B6318" s="99"/>
      <c r="F6318" s="101"/>
      <c r="L6318" s="99"/>
      <c r="P6318" s="99"/>
    </row>
    <row r="6319" spans="2:16">
      <c r="B6319" s="99"/>
      <c r="F6319" s="101"/>
      <c r="L6319" s="99"/>
      <c r="P6319" s="99"/>
    </row>
    <row r="6320" spans="2:16">
      <c r="B6320" s="99"/>
      <c r="F6320" s="101"/>
      <c r="L6320" s="99"/>
      <c r="P6320" s="99"/>
    </row>
    <row r="6321" spans="2:16">
      <c r="B6321" s="99"/>
      <c r="F6321" s="101"/>
      <c r="L6321" s="99"/>
      <c r="P6321" s="99"/>
    </row>
    <row r="6322" spans="2:16">
      <c r="B6322" s="99"/>
      <c r="F6322" s="101"/>
      <c r="L6322" s="99"/>
      <c r="P6322" s="99"/>
    </row>
    <row r="6323" spans="2:16">
      <c r="B6323" s="99"/>
      <c r="F6323" s="101"/>
      <c r="L6323" s="99"/>
      <c r="P6323" s="99"/>
    </row>
    <row r="6324" spans="2:16">
      <c r="B6324" s="99"/>
      <c r="F6324" s="101"/>
      <c r="L6324" s="99"/>
      <c r="P6324" s="99"/>
    </row>
    <row r="6325" spans="2:16">
      <c r="B6325" s="99"/>
      <c r="F6325" s="101"/>
      <c r="L6325" s="99"/>
      <c r="P6325" s="99"/>
    </row>
    <row r="6326" spans="2:16">
      <c r="B6326" s="99"/>
      <c r="F6326" s="101"/>
      <c r="L6326" s="99"/>
      <c r="P6326" s="99"/>
    </row>
    <row r="6327" spans="2:16">
      <c r="B6327" s="99"/>
      <c r="F6327" s="101"/>
      <c r="L6327" s="99"/>
      <c r="P6327" s="99"/>
    </row>
    <row r="6328" spans="2:16">
      <c r="B6328" s="99"/>
      <c r="F6328" s="101"/>
      <c r="L6328" s="99"/>
      <c r="P6328" s="99"/>
    </row>
    <row r="6329" spans="2:16">
      <c r="B6329" s="99"/>
      <c r="F6329" s="101"/>
      <c r="L6329" s="99"/>
      <c r="P6329" s="99"/>
    </row>
    <row r="6330" spans="2:16">
      <c r="B6330" s="99"/>
      <c r="F6330" s="101"/>
      <c r="L6330" s="99"/>
      <c r="P6330" s="99"/>
    </row>
    <row r="6331" spans="2:16">
      <c r="B6331" s="99"/>
      <c r="F6331" s="101"/>
      <c r="L6331" s="99"/>
      <c r="P6331" s="99"/>
    </row>
    <row r="6332" spans="2:16">
      <c r="B6332" s="99"/>
      <c r="F6332" s="101"/>
      <c r="L6332" s="99"/>
      <c r="P6332" s="99"/>
    </row>
    <row r="6333" spans="2:16">
      <c r="B6333" s="99"/>
      <c r="F6333" s="101"/>
      <c r="L6333" s="99"/>
      <c r="P6333" s="99"/>
    </row>
    <row r="6334" spans="2:16">
      <c r="B6334" s="99"/>
      <c r="F6334" s="101"/>
      <c r="L6334" s="99"/>
      <c r="P6334" s="99"/>
    </row>
    <row r="6335" spans="2:16">
      <c r="B6335" s="99"/>
      <c r="F6335" s="101"/>
      <c r="L6335" s="99"/>
      <c r="P6335" s="99"/>
    </row>
    <row r="6336" spans="2:16">
      <c r="B6336" s="99"/>
      <c r="F6336" s="101"/>
      <c r="L6336" s="99"/>
      <c r="P6336" s="99"/>
    </row>
    <row r="6337" spans="2:16">
      <c r="B6337" s="99"/>
      <c r="F6337" s="101"/>
      <c r="L6337" s="99"/>
      <c r="P6337" s="99"/>
    </row>
    <row r="6338" spans="2:16">
      <c r="B6338" s="99"/>
      <c r="F6338" s="101"/>
      <c r="L6338" s="99"/>
      <c r="P6338" s="99"/>
    </row>
    <row r="6339" spans="2:16">
      <c r="B6339" s="99"/>
      <c r="F6339" s="101"/>
      <c r="L6339" s="99"/>
      <c r="P6339" s="99"/>
    </row>
    <row r="6340" spans="2:16">
      <c r="B6340" s="99"/>
      <c r="F6340" s="101"/>
      <c r="L6340" s="99"/>
      <c r="P6340" s="99"/>
    </row>
    <row r="6341" spans="2:16">
      <c r="B6341" s="99"/>
      <c r="F6341" s="101"/>
      <c r="L6341" s="99"/>
      <c r="P6341" s="99"/>
    </row>
    <row r="6342" spans="2:16">
      <c r="B6342" s="99"/>
      <c r="F6342" s="101"/>
      <c r="L6342" s="99"/>
      <c r="P6342" s="99"/>
    </row>
    <row r="6343" spans="2:16">
      <c r="B6343" s="99"/>
      <c r="F6343" s="101"/>
      <c r="L6343" s="99"/>
      <c r="P6343" s="99"/>
    </row>
    <row r="6344" spans="2:16">
      <c r="B6344" s="99"/>
      <c r="F6344" s="101"/>
      <c r="L6344" s="99"/>
      <c r="P6344" s="99"/>
    </row>
    <row r="6345" spans="2:16">
      <c r="B6345" s="99"/>
      <c r="F6345" s="101"/>
      <c r="L6345" s="99"/>
      <c r="P6345" s="99"/>
    </row>
    <row r="6346" spans="2:16">
      <c r="B6346" s="99"/>
      <c r="F6346" s="101"/>
      <c r="L6346" s="99"/>
      <c r="P6346" s="99"/>
    </row>
    <row r="6347" spans="2:16">
      <c r="B6347" s="99"/>
      <c r="F6347" s="101"/>
      <c r="L6347" s="99"/>
      <c r="P6347" s="99"/>
    </row>
    <row r="6348" spans="2:16">
      <c r="B6348" s="99"/>
      <c r="F6348" s="101"/>
      <c r="L6348" s="99"/>
      <c r="P6348" s="99"/>
    </row>
    <row r="6349" spans="2:16">
      <c r="B6349" s="99"/>
      <c r="F6349" s="101"/>
      <c r="L6349" s="99"/>
      <c r="P6349" s="99"/>
    </row>
    <row r="6350" spans="2:16">
      <c r="B6350" s="99"/>
      <c r="F6350" s="101"/>
      <c r="L6350" s="99"/>
      <c r="P6350" s="99"/>
    </row>
    <row r="6351" spans="2:16">
      <c r="B6351" s="99"/>
      <c r="F6351" s="101"/>
      <c r="L6351" s="99"/>
      <c r="P6351" s="99"/>
    </row>
    <row r="6352" spans="2:16">
      <c r="B6352" s="99"/>
      <c r="F6352" s="101"/>
      <c r="L6352" s="99"/>
      <c r="P6352" s="99"/>
    </row>
    <row r="6353" spans="2:16">
      <c r="B6353" s="99"/>
      <c r="F6353" s="101"/>
      <c r="L6353" s="99"/>
      <c r="P6353" s="99"/>
    </row>
    <row r="6354" spans="2:16">
      <c r="B6354" s="99"/>
      <c r="F6354" s="101"/>
      <c r="L6354" s="99"/>
      <c r="P6354" s="99"/>
    </row>
    <row r="6355" spans="2:16">
      <c r="B6355" s="99"/>
      <c r="F6355" s="101"/>
      <c r="L6355" s="99"/>
      <c r="P6355" s="99"/>
    </row>
    <row r="6356" spans="2:16">
      <c r="B6356" s="99"/>
      <c r="F6356" s="101"/>
      <c r="L6356" s="99"/>
      <c r="P6356" s="99"/>
    </row>
    <row r="6357" spans="2:16">
      <c r="B6357" s="99"/>
      <c r="F6357" s="101"/>
      <c r="L6357" s="99"/>
      <c r="P6357" s="99"/>
    </row>
    <row r="6358" spans="2:16">
      <c r="B6358" s="99"/>
      <c r="F6358" s="101"/>
      <c r="L6358" s="99"/>
      <c r="P6358" s="99"/>
    </row>
    <row r="6359" spans="2:16">
      <c r="B6359" s="99"/>
      <c r="F6359" s="101"/>
      <c r="L6359" s="99"/>
      <c r="P6359" s="99"/>
    </row>
    <row r="6360" spans="2:16">
      <c r="B6360" s="99"/>
      <c r="F6360" s="101"/>
      <c r="L6360" s="99"/>
      <c r="P6360" s="99"/>
    </row>
    <row r="6361" spans="2:16">
      <c r="B6361" s="99"/>
      <c r="F6361" s="101"/>
      <c r="L6361" s="99"/>
      <c r="P6361" s="99"/>
    </row>
    <row r="6362" spans="2:16">
      <c r="B6362" s="99"/>
      <c r="F6362" s="101"/>
      <c r="L6362" s="99"/>
      <c r="P6362" s="99"/>
    </row>
    <row r="6363" spans="2:16">
      <c r="B6363" s="99"/>
      <c r="F6363" s="101"/>
      <c r="L6363" s="99"/>
      <c r="P6363" s="99"/>
    </row>
    <row r="6364" spans="2:16">
      <c r="B6364" s="99"/>
      <c r="F6364" s="101"/>
      <c r="L6364" s="99"/>
      <c r="P6364" s="99"/>
    </row>
    <row r="6365" spans="2:16">
      <c r="B6365" s="99"/>
      <c r="F6365" s="101"/>
      <c r="L6365" s="99"/>
      <c r="P6365" s="99"/>
    </row>
    <row r="6366" spans="2:16">
      <c r="B6366" s="99"/>
      <c r="F6366" s="101"/>
      <c r="L6366" s="99"/>
      <c r="P6366" s="99"/>
    </row>
    <row r="6367" spans="2:16">
      <c r="B6367" s="99"/>
      <c r="F6367" s="101"/>
      <c r="L6367" s="99"/>
      <c r="P6367" s="99"/>
    </row>
    <row r="6368" spans="2:16">
      <c r="B6368" s="99"/>
      <c r="F6368" s="101"/>
      <c r="L6368" s="99"/>
      <c r="P6368" s="99"/>
    </row>
    <row r="6369" spans="2:16">
      <c r="B6369" s="99"/>
      <c r="F6369" s="101"/>
      <c r="L6369" s="99"/>
      <c r="P6369" s="99"/>
    </row>
    <row r="6370" spans="2:16">
      <c r="B6370" s="99"/>
      <c r="F6370" s="101"/>
      <c r="L6370" s="99"/>
      <c r="P6370" s="99"/>
    </row>
    <row r="6371" spans="2:16">
      <c r="B6371" s="99"/>
      <c r="F6371" s="101"/>
      <c r="L6371" s="99"/>
      <c r="P6371" s="99"/>
    </row>
    <row r="6372" spans="2:16">
      <c r="B6372" s="99"/>
      <c r="F6372" s="101"/>
      <c r="L6372" s="99"/>
      <c r="P6372" s="99"/>
    </row>
    <row r="6373" spans="2:16">
      <c r="B6373" s="99"/>
      <c r="F6373" s="101"/>
      <c r="L6373" s="99"/>
      <c r="P6373" s="99"/>
    </row>
    <row r="6374" spans="2:16">
      <c r="B6374" s="99"/>
      <c r="F6374" s="101"/>
      <c r="L6374" s="99"/>
      <c r="P6374" s="99"/>
    </row>
    <row r="6375" spans="2:16">
      <c r="B6375" s="99"/>
      <c r="F6375" s="101"/>
      <c r="L6375" s="99"/>
      <c r="P6375" s="99"/>
    </row>
    <row r="6376" spans="2:16">
      <c r="B6376" s="99"/>
      <c r="F6376" s="101"/>
      <c r="L6376" s="99"/>
      <c r="P6376" s="99"/>
    </row>
    <row r="6377" spans="2:16">
      <c r="B6377" s="99"/>
      <c r="F6377" s="101"/>
      <c r="L6377" s="99"/>
      <c r="P6377" s="99"/>
    </row>
    <row r="6378" spans="2:16">
      <c r="B6378" s="99"/>
      <c r="F6378" s="101"/>
      <c r="L6378" s="99"/>
      <c r="P6378" s="99"/>
    </row>
    <row r="6379" spans="2:16">
      <c r="B6379" s="99"/>
      <c r="F6379" s="101"/>
      <c r="L6379" s="99"/>
      <c r="P6379" s="99"/>
    </row>
    <row r="6380" spans="2:16">
      <c r="B6380" s="99"/>
      <c r="F6380" s="101"/>
      <c r="L6380" s="99"/>
      <c r="P6380" s="99"/>
    </row>
    <row r="6381" spans="2:16">
      <c r="B6381" s="99"/>
      <c r="F6381" s="101"/>
      <c r="L6381" s="99"/>
      <c r="P6381" s="99"/>
    </row>
    <row r="6382" spans="2:16">
      <c r="B6382" s="99"/>
      <c r="F6382" s="101"/>
      <c r="L6382" s="99"/>
      <c r="P6382" s="99"/>
    </row>
    <row r="6383" spans="2:16">
      <c r="B6383" s="99"/>
      <c r="F6383" s="101"/>
      <c r="L6383" s="99"/>
      <c r="P6383" s="99"/>
    </row>
    <row r="6384" spans="2:16">
      <c r="B6384" s="99"/>
      <c r="F6384" s="101"/>
      <c r="L6384" s="99"/>
      <c r="P6384" s="99"/>
    </row>
    <row r="6385" spans="2:16">
      <c r="B6385" s="99"/>
      <c r="F6385" s="101"/>
      <c r="L6385" s="99"/>
      <c r="P6385" s="99"/>
    </row>
    <row r="6386" spans="2:16">
      <c r="B6386" s="99"/>
      <c r="F6386" s="101"/>
      <c r="L6386" s="99"/>
      <c r="P6386" s="99"/>
    </row>
    <row r="6387" spans="2:16">
      <c r="B6387" s="99"/>
      <c r="F6387" s="101"/>
      <c r="L6387" s="99"/>
      <c r="P6387" s="99"/>
    </row>
    <row r="6388" spans="2:16">
      <c r="B6388" s="99"/>
      <c r="F6388" s="101"/>
      <c r="L6388" s="99"/>
      <c r="P6388" s="99"/>
    </row>
    <row r="6389" spans="2:16">
      <c r="B6389" s="99"/>
      <c r="F6389" s="101"/>
      <c r="L6389" s="99"/>
      <c r="P6389" s="99"/>
    </row>
    <row r="6390" spans="2:16">
      <c r="B6390" s="99"/>
      <c r="F6390" s="101"/>
      <c r="L6390" s="99"/>
      <c r="P6390" s="99"/>
    </row>
    <row r="6391" spans="2:16">
      <c r="B6391" s="99"/>
      <c r="F6391" s="101"/>
      <c r="L6391" s="99"/>
      <c r="P6391" s="99"/>
    </row>
    <row r="6392" spans="2:16">
      <c r="B6392" s="99"/>
      <c r="F6392" s="101"/>
      <c r="L6392" s="99"/>
      <c r="P6392" s="99"/>
    </row>
    <row r="6393" spans="2:16">
      <c r="B6393" s="99"/>
      <c r="F6393" s="101"/>
      <c r="L6393" s="99"/>
      <c r="P6393" s="99"/>
    </row>
    <row r="6394" spans="2:16">
      <c r="B6394" s="99"/>
      <c r="F6394" s="101"/>
      <c r="L6394" s="99"/>
      <c r="P6394" s="99"/>
    </row>
    <row r="6395" spans="2:16">
      <c r="B6395" s="99"/>
      <c r="F6395" s="101"/>
      <c r="L6395" s="99"/>
      <c r="P6395" s="99"/>
    </row>
    <row r="6396" spans="2:16">
      <c r="B6396" s="99"/>
      <c r="F6396" s="101"/>
      <c r="L6396" s="99"/>
      <c r="P6396" s="99"/>
    </row>
    <row r="6397" spans="2:16">
      <c r="B6397" s="99"/>
      <c r="F6397" s="101"/>
      <c r="L6397" s="99"/>
      <c r="P6397" s="99"/>
    </row>
    <row r="6398" spans="2:16">
      <c r="B6398" s="99"/>
      <c r="F6398" s="101"/>
      <c r="L6398" s="99"/>
      <c r="P6398" s="99"/>
    </row>
    <row r="6399" spans="2:16">
      <c r="B6399" s="99"/>
      <c r="F6399" s="101"/>
      <c r="L6399" s="99"/>
      <c r="P6399" s="99"/>
    </row>
    <row r="6400" spans="2:16">
      <c r="B6400" s="99"/>
      <c r="F6400" s="101"/>
      <c r="L6400" s="99"/>
      <c r="P6400" s="99"/>
    </row>
    <row r="6401" spans="2:16">
      <c r="B6401" s="99"/>
      <c r="F6401" s="101"/>
      <c r="L6401" s="99"/>
      <c r="P6401" s="99"/>
    </row>
    <row r="6402" spans="2:16">
      <c r="B6402" s="99"/>
      <c r="F6402" s="101"/>
      <c r="L6402" s="99"/>
      <c r="P6402" s="99"/>
    </row>
    <row r="6403" spans="2:16">
      <c r="B6403" s="99"/>
      <c r="F6403" s="101"/>
      <c r="L6403" s="99"/>
      <c r="P6403" s="99"/>
    </row>
    <row r="6404" spans="2:16">
      <c r="B6404" s="99"/>
      <c r="F6404" s="101"/>
      <c r="L6404" s="99"/>
      <c r="P6404" s="99"/>
    </row>
    <row r="6405" spans="2:16">
      <c r="B6405" s="99"/>
      <c r="F6405" s="101"/>
      <c r="L6405" s="99"/>
      <c r="P6405" s="99"/>
    </row>
    <row r="6406" spans="2:16">
      <c r="B6406" s="99"/>
      <c r="F6406" s="101"/>
      <c r="L6406" s="99"/>
      <c r="P6406" s="99"/>
    </row>
    <row r="6407" spans="2:16">
      <c r="B6407" s="99"/>
      <c r="F6407" s="101"/>
      <c r="L6407" s="99"/>
      <c r="P6407" s="99"/>
    </row>
    <row r="6408" spans="2:16">
      <c r="B6408" s="99"/>
      <c r="F6408" s="101"/>
      <c r="L6408" s="99"/>
      <c r="P6408" s="99"/>
    </row>
    <row r="6409" spans="2:16">
      <c r="B6409" s="99"/>
      <c r="F6409" s="101"/>
      <c r="L6409" s="99"/>
      <c r="P6409" s="99"/>
    </row>
    <row r="6410" spans="2:16">
      <c r="B6410" s="99"/>
      <c r="F6410" s="101"/>
      <c r="L6410" s="99"/>
      <c r="P6410" s="99"/>
    </row>
    <row r="6411" spans="2:16">
      <c r="B6411" s="99"/>
      <c r="F6411" s="101"/>
      <c r="L6411" s="99"/>
      <c r="P6411" s="99"/>
    </row>
    <row r="6412" spans="2:16">
      <c r="B6412" s="99"/>
      <c r="F6412" s="101"/>
      <c r="L6412" s="99"/>
      <c r="P6412" s="99"/>
    </row>
    <row r="6413" spans="2:16">
      <c r="B6413" s="99"/>
      <c r="F6413" s="101"/>
      <c r="L6413" s="99"/>
      <c r="P6413" s="99"/>
    </row>
    <row r="6414" spans="2:16">
      <c r="B6414" s="99"/>
      <c r="F6414" s="101"/>
      <c r="L6414" s="99"/>
      <c r="P6414" s="99"/>
    </row>
    <row r="6415" spans="2:16">
      <c r="B6415" s="99"/>
      <c r="F6415" s="101"/>
      <c r="L6415" s="99"/>
      <c r="P6415" s="99"/>
    </row>
    <row r="6416" spans="2:16">
      <c r="B6416" s="99"/>
      <c r="F6416" s="101"/>
      <c r="L6416" s="99"/>
      <c r="P6416" s="99"/>
    </row>
    <row r="6417" spans="2:16">
      <c r="B6417" s="99"/>
      <c r="F6417" s="101"/>
      <c r="L6417" s="99"/>
      <c r="P6417" s="99"/>
    </row>
    <row r="6418" spans="2:16">
      <c r="B6418" s="99"/>
      <c r="F6418" s="101"/>
      <c r="L6418" s="99"/>
      <c r="P6418" s="99"/>
    </row>
    <row r="6419" spans="2:16">
      <c r="B6419" s="99"/>
      <c r="F6419" s="101"/>
      <c r="L6419" s="99"/>
      <c r="P6419" s="99"/>
    </row>
    <row r="6420" spans="2:16">
      <c r="B6420" s="99"/>
      <c r="F6420" s="101"/>
      <c r="L6420" s="99"/>
      <c r="P6420" s="99"/>
    </row>
    <row r="6421" spans="2:16">
      <c r="B6421" s="99"/>
      <c r="F6421" s="101"/>
      <c r="L6421" s="99"/>
      <c r="P6421" s="99"/>
    </row>
    <row r="6422" spans="2:16">
      <c r="B6422" s="99"/>
      <c r="F6422" s="101"/>
      <c r="L6422" s="99"/>
      <c r="P6422" s="99"/>
    </row>
    <row r="6423" spans="2:16">
      <c r="B6423" s="99"/>
      <c r="F6423" s="101"/>
      <c r="L6423" s="99"/>
      <c r="P6423" s="99"/>
    </row>
    <row r="6424" spans="2:16">
      <c r="B6424" s="99"/>
      <c r="F6424" s="101"/>
      <c r="L6424" s="99"/>
      <c r="P6424" s="99"/>
    </row>
    <row r="6425" spans="2:16">
      <c r="B6425" s="99"/>
      <c r="F6425" s="101"/>
      <c r="L6425" s="99"/>
      <c r="P6425" s="99"/>
    </row>
    <row r="6426" spans="2:16">
      <c r="B6426" s="99"/>
      <c r="F6426" s="101"/>
      <c r="L6426" s="99"/>
      <c r="P6426" s="99"/>
    </row>
    <row r="6427" spans="2:16">
      <c r="B6427" s="99"/>
      <c r="F6427" s="101"/>
      <c r="L6427" s="99"/>
      <c r="P6427" s="99"/>
    </row>
    <row r="6428" spans="2:16">
      <c r="B6428" s="99"/>
      <c r="F6428" s="101"/>
      <c r="L6428" s="99"/>
      <c r="P6428" s="99"/>
    </row>
    <row r="6429" spans="2:16">
      <c r="B6429" s="99"/>
      <c r="F6429" s="101"/>
      <c r="L6429" s="99"/>
      <c r="P6429" s="99"/>
    </row>
    <row r="6430" spans="2:16">
      <c r="B6430" s="99"/>
      <c r="F6430" s="101"/>
      <c r="L6430" s="99"/>
      <c r="P6430" s="99"/>
    </row>
    <row r="6431" spans="2:16">
      <c r="B6431" s="99"/>
      <c r="F6431" s="101"/>
      <c r="L6431" s="99"/>
      <c r="P6431" s="99"/>
    </row>
    <row r="6432" spans="2:16">
      <c r="B6432" s="99"/>
      <c r="F6432" s="101"/>
      <c r="L6432" s="99"/>
      <c r="P6432" s="99"/>
    </row>
    <row r="6433" spans="2:16">
      <c r="B6433" s="99"/>
      <c r="F6433" s="101"/>
      <c r="L6433" s="99"/>
      <c r="P6433" s="99"/>
    </row>
    <row r="6434" spans="2:16">
      <c r="B6434" s="99"/>
      <c r="F6434" s="101"/>
      <c r="L6434" s="99"/>
      <c r="P6434" s="99"/>
    </row>
    <row r="6435" spans="2:16">
      <c r="B6435" s="99"/>
      <c r="F6435" s="101"/>
      <c r="L6435" s="99"/>
      <c r="P6435" s="99"/>
    </row>
    <row r="6436" spans="2:16">
      <c r="B6436" s="99"/>
      <c r="F6436" s="101"/>
      <c r="L6436" s="99"/>
      <c r="P6436" s="99"/>
    </row>
    <row r="6437" spans="2:16">
      <c r="B6437" s="99"/>
      <c r="F6437" s="101"/>
      <c r="L6437" s="99"/>
      <c r="P6437" s="99"/>
    </row>
    <row r="6438" spans="2:16">
      <c r="B6438" s="99"/>
      <c r="F6438" s="101"/>
      <c r="L6438" s="99"/>
      <c r="P6438" s="99"/>
    </row>
    <row r="6439" spans="2:16">
      <c r="B6439" s="99"/>
      <c r="F6439" s="101"/>
      <c r="L6439" s="99"/>
      <c r="P6439" s="99"/>
    </row>
    <row r="6440" spans="2:16">
      <c r="B6440" s="99"/>
      <c r="F6440" s="101"/>
      <c r="L6440" s="99"/>
      <c r="P6440" s="99"/>
    </row>
    <row r="6441" spans="2:16">
      <c r="B6441" s="99"/>
      <c r="F6441" s="101"/>
      <c r="L6441" s="99"/>
      <c r="P6441" s="99"/>
    </row>
    <row r="6442" spans="2:16">
      <c r="B6442" s="99"/>
      <c r="F6442" s="101"/>
      <c r="L6442" s="99"/>
      <c r="P6442" s="99"/>
    </row>
    <row r="6443" spans="2:16">
      <c r="B6443" s="99"/>
      <c r="F6443" s="101"/>
      <c r="L6443" s="99"/>
      <c r="P6443" s="99"/>
    </row>
    <row r="6444" spans="2:16">
      <c r="B6444" s="99"/>
      <c r="F6444" s="101"/>
      <c r="L6444" s="99"/>
      <c r="P6444" s="99"/>
    </row>
    <row r="6445" spans="2:16">
      <c r="B6445" s="99"/>
      <c r="F6445" s="101"/>
      <c r="L6445" s="99"/>
      <c r="P6445" s="99"/>
    </row>
    <row r="6446" spans="2:16">
      <c r="B6446" s="99"/>
      <c r="F6446" s="101"/>
      <c r="L6446" s="99"/>
      <c r="P6446" s="99"/>
    </row>
    <row r="6447" spans="2:16">
      <c r="B6447" s="99"/>
      <c r="F6447" s="101"/>
      <c r="L6447" s="99"/>
      <c r="P6447" s="99"/>
    </row>
    <row r="6448" spans="2:16">
      <c r="B6448" s="99"/>
      <c r="F6448" s="101"/>
      <c r="L6448" s="99"/>
      <c r="P6448" s="99"/>
    </row>
    <row r="6449" spans="2:16">
      <c r="B6449" s="99"/>
      <c r="F6449" s="101"/>
      <c r="L6449" s="99"/>
      <c r="P6449" s="99"/>
    </row>
    <row r="6450" spans="2:16">
      <c r="B6450" s="99"/>
      <c r="F6450" s="101"/>
      <c r="L6450" s="99"/>
      <c r="P6450" s="99"/>
    </row>
    <row r="6451" spans="2:16">
      <c r="B6451" s="99"/>
      <c r="F6451" s="101"/>
      <c r="L6451" s="99"/>
      <c r="P6451" s="99"/>
    </row>
    <row r="6452" spans="2:16">
      <c r="B6452" s="99"/>
      <c r="F6452" s="101"/>
      <c r="L6452" s="99"/>
      <c r="P6452" s="99"/>
    </row>
    <row r="6453" spans="2:16">
      <c r="B6453" s="99"/>
      <c r="F6453" s="101"/>
      <c r="L6453" s="99"/>
      <c r="P6453" s="99"/>
    </row>
    <row r="6454" spans="2:16">
      <c r="B6454" s="99"/>
      <c r="F6454" s="101"/>
      <c r="L6454" s="99"/>
      <c r="P6454" s="99"/>
    </row>
    <row r="6455" spans="2:16">
      <c r="B6455" s="99"/>
      <c r="F6455" s="101"/>
      <c r="L6455" s="99"/>
      <c r="P6455" s="99"/>
    </row>
    <row r="6456" spans="2:16">
      <c r="B6456" s="99"/>
      <c r="F6456" s="101"/>
      <c r="L6456" s="99"/>
      <c r="P6456" s="99"/>
    </row>
    <row r="6457" spans="2:16">
      <c r="B6457" s="99"/>
      <c r="F6457" s="101"/>
      <c r="L6457" s="99"/>
      <c r="P6457" s="99"/>
    </row>
    <row r="6458" spans="2:16">
      <c r="B6458" s="99"/>
      <c r="F6458" s="101"/>
      <c r="L6458" s="99"/>
      <c r="P6458" s="99"/>
    </row>
    <row r="6459" spans="2:16">
      <c r="B6459" s="99"/>
      <c r="F6459" s="101"/>
      <c r="L6459" s="99"/>
      <c r="P6459" s="99"/>
    </row>
    <row r="6460" spans="2:16">
      <c r="B6460" s="99"/>
      <c r="F6460" s="101"/>
      <c r="L6460" s="99"/>
      <c r="P6460" s="99"/>
    </row>
    <row r="6461" spans="2:16">
      <c r="B6461" s="99"/>
      <c r="F6461" s="101"/>
      <c r="L6461" s="99"/>
      <c r="P6461" s="99"/>
    </row>
    <row r="6462" spans="2:16">
      <c r="B6462" s="99"/>
      <c r="F6462" s="101"/>
      <c r="L6462" s="99"/>
      <c r="P6462" s="99"/>
    </row>
    <row r="6463" spans="2:16">
      <c r="B6463" s="99"/>
      <c r="F6463" s="101"/>
      <c r="L6463" s="99"/>
      <c r="P6463" s="99"/>
    </row>
    <row r="6464" spans="2:16">
      <c r="B6464" s="99"/>
      <c r="F6464" s="101"/>
      <c r="L6464" s="99"/>
      <c r="P6464" s="99"/>
    </row>
    <row r="6465" spans="2:16">
      <c r="B6465" s="99"/>
      <c r="F6465" s="101"/>
      <c r="L6465" s="99"/>
      <c r="P6465" s="99"/>
    </row>
    <row r="6466" spans="2:16">
      <c r="B6466" s="99"/>
      <c r="F6466" s="101"/>
      <c r="L6466" s="99"/>
      <c r="P6466" s="99"/>
    </row>
    <row r="6467" spans="2:16">
      <c r="B6467" s="99"/>
      <c r="F6467" s="101"/>
      <c r="L6467" s="99"/>
      <c r="P6467" s="99"/>
    </row>
    <row r="6468" spans="2:16">
      <c r="B6468" s="99"/>
      <c r="F6468" s="101"/>
      <c r="L6468" s="99"/>
      <c r="P6468" s="99"/>
    </row>
    <row r="6469" spans="2:16">
      <c r="B6469" s="99"/>
      <c r="F6469" s="101"/>
      <c r="L6469" s="99"/>
      <c r="P6469" s="99"/>
    </row>
    <row r="6470" spans="2:16">
      <c r="B6470" s="99"/>
      <c r="F6470" s="101"/>
      <c r="L6470" s="99"/>
      <c r="P6470" s="99"/>
    </row>
    <row r="6471" spans="2:16">
      <c r="B6471" s="99"/>
      <c r="F6471" s="101"/>
      <c r="L6471" s="99"/>
      <c r="P6471" s="99"/>
    </row>
    <row r="6472" spans="2:16">
      <c r="B6472" s="99"/>
      <c r="F6472" s="101"/>
      <c r="L6472" s="99"/>
      <c r="P6472" s="99"/>
    </row>
    <row r="6473" spans="2:16">
      <c r="B6473" s="99"/>
      <c r="F6473" s="101"/>
      <c r="L6473" s="99"/>
      <c r="P6473" s="99"/>
    </row>
    <row r="6474" spans="2:16">
      <c r="B6474" s="99"/>
      <c r="F6474" s="101"/>
      <c r="L6474" s="99"/>
      <c r="P6474" s="99"/>
    </row>
    <row r="6475" spans="2:16">
      <c r="B6475" s="99"/>
      <c r="F6475" s="101"/>
      <c r="L6475" s="99"/>
      <c r="P6475" s="99"/>
    </row>
    <row r="6476" spans="2:16">
      <c r="B6476" s="99"/>
      <c r="F6476" s="101"/>
      <c r="L6476" s="99"/>
      <c r="P6476" s="99"/>
    </row>
    <row r="6477" spans="2:16">
      <c r="B6477" s="99"/>
      <c r="F6477" s="101"/>
      <c r="L6477" s="99"/>
      <c r="P6477" s="99"/>
    </row>
    <row r="6478" spans="2:16">
      <c r="B6478" s="99"/>
      <c r="F6478" s="101"/>
      <c r="L6478" s="99"/>
      <c r="P6478" s="99"/>
    </row>
    <row r="6479" spans="2:16">
      <c r="B6479" s="99"/>
      <c r="F6479" s="101"/>
      <c r="L6479" s="99"/>
      <c r="P6479" s="99"/>
    </row>
    <row r="6480" spans="2:16">
      <c r="B6480" s="99"/>
      <c r="F6480" s="101"/>
      <c r="L6480" s="99"/>
      <c r="P6480" s="99"/>
    </row>
    <row r="6481" spans="2:16">
      <c r="B6481" s="99"/>
      <c r="F6481" s="101"/>
      <c r="L6481" s="99"/>
      <c r="P6481" s="99"/>
    </row>
    <row r="6482" spans="2:16">
      <c r="B6482" s="99"/>
      <c r="F6482" s="101"/>
      <c r="L6482" s="99"/>
      <c r="P6482" s="99"/>
    </row>
    <row r="6483" spans="2:16">
      <c r="B6483" s="99"/>
      <c r="F6483" s="101"/>
      <c r="L6483" s="99"/>
      <c r="P6483" s="99"/>
    </row>
    <row r="6484" spans="2:16">
      <c r="B6484" s="99"/>
      <c r="F6484" s="101"/>
      <c r="L6484" s="99"/>
      <c r="P6484" s="99"/>
    </row>
    <row r="6485" spans="2:16">
      <c r="B6485" s="99"/>
      <c r="F6485" s="101"/>
      <c r="L6485" s="99"/>
      <c r="P6485" s="99"/>
    </row>
    <row r="6486" spans="2:16">
      <c r="B6486" s="99"/>
      <c r="F6486" s="101"/>
      <c r="L6486" s="99"/>
      <c r="P6486" s="99"/>
    </row>
    <row r="6487" spans="2:16">
      <c r="B6487" s="99"/>
      <c r="F6487" s="101"/>
      <c r="L6487" s="99"/>
      <c r="P6487" s="99"/>
    </row>
    <row r="6488" spans="2:16">
      <c r="B6488" s="99"/>
      <c r="F6488" s="101"/>
      <c r="L6488" s="99"/>
      <c r="P6488" s="99"/>
    </row>
    <row r="6489" spans="2:16">
      <c r="B6489" s="99"/>
      <c r="F6489" s="101"/>
      <c r="L6489" s="99"/>
      <c r="P6489" s="99"/>
    </row>
    <row r="6490" spans="2:16">
      <c r="B6490" s="99"/>
      <c r="F6490" s="101"/>
      <c r="L6490" s="99"/>
      <c r="P6490" s="99"/>
    </row>
    <row r="6491" spans="2:16">
      <c r="B6491" s="99"/>
      <c r="F6491" s="101"/>
      <c r="L6491" s="99"/>
      <c r="P6491" s="99"/>
    </row>
    <row r="6492" spans="2:16">
      <c r="B6492" s="99"/>
      <c r="F6492" s="101"/>
      <c r="L6492" s="99"/>
      <c r="P6492" s="99"/>
    </row>
    <row r="6493" spans="2:16">
      <c r="B6493" s="99"/>
      <c r="F6493" s="101"/>
      <c r="L6493" s="99"/>
      <c r="P6493" s="99"/>
    </row>
    <row r="6494" spans="2:16">
      <c r="B6494" s="99"/>
      <c r="F6494" s="101"/>
      <c r="L6494" s="99"/>
      <c r="P6494" s="99"/>
    </row>
    <row r="6495" spans="2:16">
      <c r="B6495" s="99"/>
      <c r="F6495" s="101"/>
      <c r="L6495" s="99"/>
      <c r="P6495" s="99"/>
    </row>
    <row r="6496" spans="2:16">
      <c r="B6496" s="99"/>
      <c r="F6496" s="101"/>
      <c r="L6496" s="99"/>
      <c r="P6496" s="99"/>
    </row>
    <row r="6497" spans="2:16">
      <c r="B6497" s="99"/>
      <c r="F6497" s="101"/>
      <c r="L6497" s="99"/>
      <c r="P6497" s="99"/>
    </row>
    <row r="6498" spans="2:16">
      <c r="B6498" s="99"/>
      <c r="F6498" s="101"/>
      <c r="L6498" s="99"/>
      <c r="P6498" s="99"/>
    </row>
    <row r="6499" spans="2:16">
      <c r="B6499" s="99"/>
      <c r="F6499" s="101"/>
      <c r="L6499" s="99"/>
      <c r="P6499" s="99"/>
    </row>
    <row r="6500" spans="2:16">
      <c r="B6500" s="99"/>
      <c r="F6500" s="101"/>
      <c r="L6500" s="99"/>
      <c r="P6500" s="99"/>
    </row>
    <row r="6501" spans="2:16">
      <c r="B6501" s="99"/>
      <c r="F6501" s="101"/>
      <c r="L6501" s="99"/>
      <c r="P6501" s="99"/>
    </row>
    <row r="6502" spans="2:16">
      <c r="B6502" s="99"/>
      <c r="F6502" s="101"/>
      <c r="L6502" s="99"/>
      <c r="P6502" s="99"/>
    </row>
    <row r="6503" spans="2:16">
      <c r="B6503" s="99"/>
      <c r="F6503" s="101"/>
      <c r="L6503" s="99"/>
      <c r="P6503" s="99"/>
    </row>
    <row r="6504" spans="2:16">
      <c r="B6504" s="99"/>
      <c r="F6504" s="101"/>
      <c r="L6504" s="99"/>
      <c r="P6504" s="99"/>
    </row>
    <row r="6505" spans="2:16">
      <c r="B6505" s="99"/>
      <c r="F6505" s="101"/>
      <c r="L6505" s="99"/>
      <c r="P6505" s="99"/>
    </row>
    <row r="6506" spans="2:16">
      <c r="B6506" s="99"/>
      <c r="F6506" s="101"/>
      <c r="L6506" s="99"/>
      <c r="P6506" s="99"/>
    </row>
    <row r="6507" spans="2:16">
      <c r="B6507" s="99"/>
      <c r="F6507" s="101"/>
      <c r="L6507" s="99"/>
      <c r="P6507" s="99"/>
    </row>
    <row r="6508" spans="2:16">
      <c r="B6508" s="99"/>
      <c r="F6508" s="101"/>
      <c r="L6508" s="99"/>
      <c r="P6508" s="99"/>
    </row>
    <row r="6509" spans="2:16">
      <c r="B6509" s="99"/>
      <c r="F6509" s="101"/>
      <c r="L6509" s="99"/>
      <c r="P6509" s="99"/>
    </row>
    <row r="6510" spans="2:16">
      <c r="B6510" s="99"/>
      <c r="F6510" s="101"/>
      <c r="L6510" s="99"/>
      <c r="P6510" s="99"/>
    </row>
    <row r="6511" spans="2:16">
      <c r="B6511" s="99"/>
      <c r="F6511" s="101"/>
      <c r="L6511" s="99"/>
      <c r="P6511" s="99"/>
    </row>
    <row r="6512" spans="2:16">
      <c r="B6512" s="99"/>
      <c r="F6512" s="101"/>
      <c r="L6512" s="99"/>
      <c r="P6512" s="99"/>
    </row>
    <row r="6513" spans="2:16">
      <c r="B6513" s="99"/>
      <c r="F6513" s="101"/>
      <c r="L6513" s="99"/>
      <c r="P6513" s="99"/>
    </row>
    <row r="6514" spans="2:16">
      <c r="B6514" s="99"/>
      <c r="F6514" s="101"/>
      <c r="L6514" s="99"/>
      <c r="P6514" s="99"/>
    </row>
    <row r="6515" spans="2:16">
      <c r="B6515" s="99"/>
      <c r="F6515" s="101"/>
      <c r="L6515" s="99"/>
      <c r="P6515" s="99"/>
    </row>
    <row r="6516" spans="2:16">
      <c r="B6516" s="99"/>
      <c r="F6516" s="101"/>
      <c r="L6516" s="99"/>
      <c r="P6516" s="99"/>
    </row>
    <row r="6517" spans="2:16">
      <c r="B6517" s="99"/>
      <c r="F6517" s="101"/>
      <c r="L6517" s="99"/>
      <c r="P6517" s="99"/>
    </row>
    <row r="6518" spans="2:16">
      <c r="B6518" s="99"/>
      <c r="F6518" s="101"/>
      <c r="L6518" s="99"/>
      <c r="P6518" s="99"/>
    </row>
    <row r="6519" spans="2:16">
      <c r="B6519" s="99"/>
      <c r="F6519" s="101"/>
      <c r="L6519" s="99"/>
      <c r="P6519" s="99"/>
    </row>
    <row r="6520" spans="2:16">
      <c r="B6520" s="99"/>
      <c r="F6520" s="101"/>
      <c r="L6520" s="99"/>
      <c r="P6520" s="99"/>
    </row>
    <row r="6521" spans="2:16">
      <c r="B6521" s="99"/>
      <c r="F6521" s="101"/>
      <c r="L6521" s="99"/>
      <c r="P6521" s="99"/>
    </row>
    <row r="6522" spans="2:16">
      <c r="B6522" s="99"/>
      <c r="F6522" s="101"/>
      <c r="L6522" s="99"/>
      <c r="P6522" s="99"/>
    </row>
    <row r="6523" spans="2:16">
      <c r="B6523" s="99"/>
      <c r="F6523" s="101"/>
      <c r="L6523" s="99"/>
      <c r="P6523" s="99"/>
    </row>
    <row r="6524" spans="2:16">
      <c r="B6524" s="99"/>
      <c r="F6524" s="101"/>
      <c r="L6524" s="99"/>
      <c r="P6524" s="99"/>
    </row>
    <row r="6525" spans="2:16">
      <c r="B6525" s="99"/>
      <c r="F6525" s="101"/>
      <c r="L6525" s="99"/>
      <c r="P6525" s="99"/>
    </row>
    <row r="6526" spans="2:16">
      <c r="B6526" s="99"/>
      <c r="F6526" s="101"/>
      <c r="L6526" s="99"/>
      <c r="P6526" s="99"/>
    </row>
    <row r="6527" spans="2:16">
      <c r="B6527" s="99"/>
      <c r="F6527" s="101"/>
      <c r="L6527" s="99"/>
      <c r="P6527" s="99"/>
    </row>
    <row r="6528" spans="2:16">
      <c r="B6528" s="99"/>
      <c r="F6528" s="101"/>
      <c r="L6528" s="99"/>
      <c r="P6528" s="99"/>
    </row>
    <row r="6529" spans="2:16">
      <c r="B6529" s="99"/>
      <c r="F6529" s="101"/>
      <c r="L6529" s="99"/>
      <c r="P6529" s="99"/>
    </row>
    <row r="6530" spans="2:16">
      <c r="B6530" s="99"/>
      <c r="F6530" s="101"/>
      <c r="L6530" s="99"/>
      <c r="P6530" s="99"/>
    </row>
    <row r="6531" spans="2:16">
      <c r="B6531" s="99"/>
      <c r="F6531" s="101"/>
      <c r="L6531" s="99"/>
      <c r="P6531" s="99"/>
    </row>
    <row r="6532" spans="2:16">
      <c r="B6532" s="99"/>
      <c r="F6532" s="101"/>
      <c r="L6532" s="99"/>
      <c r="P6532" s="99"/>
    </row>
    <row r="6533" spans="2:16">
      <c r="B6533" s="99"/>
      <c r="F6533" s="101"/>
      <c r="L6533" s="99"/>
      <c r="P6533" s="99"/>
    </row>
    <row r="6534" spans="2:16">
      <c r="B6534" s="99"/>
      <c r="F6534" s="101"/>
      <c r="L6534" s="99"/>
      <c r="P6534" s="99"/>
    </row>
    <row r="6535" spans="2:16">
      <c r="B6535" s="99"/>
      <c r="F6535" s="101"/>
      <c r="L6535" s="99"/>
      <c r="P6535" s="99"/>
    </row>
    <row r="6536" spans="2:16">
      <c r="B6536" s="99"/>
      <c r="F6536" s="101"/>
      <c r="L6536" s="99"/>
      <c r="P6536" s="99"/>
    </row>
    <row r="6537" spans="2:16">
      <c r="B6537" s="99"/>
      <c r="F6537" s="101"/>
      <c r="L6537" s="99"/>
      <c r="P6537" s="99"/>
    </row>
    <row r="6538" spans="2:16">
      <c r="B6538" s="99"/>
      <c r="F6538" s="101"/>
      <c r="L6538" s="99"/>
      <c r="P6538" s="99"/>
    </row>
    <row r="6539" spans="2:16">
      <c r="B6539" s="99"/>
      <c r="F6539" s="101"/>
      <c r="L6539" s="99"/>
      <c r="P6539" s="99"/>
    </row>
    <row r="6540" spans="2:16">
      <c r="B6540" s="99"/>
      <c r="F6540" s="101"/>
      <c r="L6540" s="99"/>
      <c r="P6540" s="99"/>
    </row>
    <row r="6541" spans="2:16">
      <c r="B6541" s="99"/>
      <c r="F6541" s="101"/>
      <c r="L6541" s="99"/>
      <c r="P6541" s="99"/>
    </row>
    <row r="6542" spans="2:16">
      <c r="B6542" s="99"/>
      <c r="F6542" s="101"/>
      <c r="L6542" s="99"/>
      <c r="P6542" s="99"/>
    </row>
    <row r="6543" spans="2:16">
      <c r="B6543" s="99"/>
      <c r="F6543" s="101"/>
      <c r="L6543" s="99"/>
      <c r="P6543" s="99"/>
    </row>
    <row r="6544" spans="2:16">
      <c r="B6544" s="99"/>
      <c r="F6544" s="101"/>
      <c r="L6544" s="99"/>
      <c r="P6544" s="99"/>
    </row>
    <row r="6545" spans="2:16">
      <c r="B6545" s="99"/>
      <c r="F6545" s="101"/>
      <c r="L6545" s="99"/>
      <c r="P6545" s="99"/>
    </row>
    <row r="6546" spans="2:16">
      <c r="B6546" s="99"/>
      <c r="F6546" s="101"/>
      <c r="L6546" s="99"/>
      <c r="P6546" s="99"/>
    </row>
    <row r="6547" spans="2:16">
      <c r="B6547" s="99"/>
      <c r="F6547" s="101"/>
      <c r="L6547" s="99"/>
      <c r="P6547" s="99"/>
    </row>
    <row r="6548" spans="2:16">
      <c r="B6548" s="99"/>
      <c r="F6548" s="101"/>
      <c r="L6548" s="99"/>
      <c r="P6548" s="99"/>
    </row>
    <row r="6549" spans="2:16">
      <c r="B6549" s="99"/>
      <c r="F6549" s="101"/>
      <c r="L6549" s="99"/>
      <c r="P6549" s="99"/>
    </row>
    <row r="6550" spans="2:16">
      <c r="B6550" s="99"/>
      <c r="F6550" s="101"/>
      <c r="L6550" s="99"/>
      <c r="P6550" s="99"/>
    </row>
    <row r="6551" spans="2:16">
      <c r="B6551" s="99"/>
      <c r="F6551" s="101"/>
      <c r="L6551" s="99"/>
      <c r="P6551" s="99"/>
    </row>
    <row r="6552" spans="2:16">
      <c r="B6552" s="99"/>
      <c r="F6552" s="101"/>
      <c r="L6552" s="99"/>
      <c r="P6552" s="99"/>
    </row>
    <row r="6553" spans="2:16">
      <c r="B6553" s="99"/>
      <c r="F6553" s="101"/>
      <c r="L6553" s="99"/>
      <c r="P6553" s="99"/>
    </row>
    <row r="6554" spans="2:16">
      <c r="B6554" s="99"/>
      <c r="F6554" s="101"/>
      <c r="L6554" s="99"/>
      <c r="P6554" s="99"/>
    </row>
    <row r="6555" spans="2:16">
      <c r="B6555" s="99"/>
      <c r="F6555" s="101"/>
      <c r="L6555" s="99"/>
      <c r="P6555" s="99"/>
    </row>
    <row r="6556" spans="2:16">
      <c r="B6556" s="99"/>
      <c r="F6556" s="101"/>
      <c r="L6556" s="99"/>
      <c r="P6556" s="99"/>
    </row>
    <row r="6557" spans="2:16">
      <c r="B6557" s="99"/>
      <c r="F6557" s="101"/>
      <c r="L6557" s="99"/>
      <c r="P6557" s="99"/>
    </row>
    <row r="6558" spans="2:16">
      <c r="B6558" s="99"/>
      <c r="F6558" s="101"/>
      <c r="L6558" s="99"/>
      <c r="P6558" s="99"/>
    </row>
    <row r="6559" spans="2:16">
      <c r="B6559" s="99"/>
      <c r="F6559" s="101"/>
      <c r="L6559" s="99"/>
      <c r="P6559" s="99"/>
    </row>
    <row r="6560" spans="2:16">
      <c r="B6560" s="99"/>
      <c r="F6560" s="101"/>
      <c r="L6560" s="99"/>
      <c r="P6560" s="99"/>
    </row>
    <row r="6561" spans="2:16">
      <c r="B6561" s="99"/>
      <c r="F6561" s="101"/>
      <c r="L6561" s="99"/>
      <c r="P6561" s="99"/>
    </row>
    <row r="6562" spans="2:16">
      <c r="B6562" s="99"/>
      <c r="F6562" s="101"/>
      <c r="L6562" s="99"/>
      <c r="P6562" s="99"/>
    </row>
    <row r="6563" spans="2:16">
      <c r="B6563" s="99"/>
      <c r="F6563" s="101"/>
      <c r="L6563" s="99"/>
      <c r="P6563" s="99"/>
    </row>
    <row r="6564" spans="2:16">
      <c r="B6564" s="99"/>
      <c r="F6564" s="101"/>
      <c r="L6564" s="99"/>
      <c r="P6564" s="99"/>
    </row>
    <row r="6565" spans="2:16">
      <c r="B6565" s="99"/>
      <c r="F6565" s="101"/>
      <c r="L6565" s="99"/>
      <c r="P6565" s="99"/>
    </row>
    <row r="6566" spans="2:16">
      <c r="B6566" s="99"/>
      <c r="F6566" s="101"/>
      <c r="L6566" s="99"/>
      <c r="P6566" s="99"/>
    </row>
    <row r="6567" spans="2:16">
      <c r="B6567" s="99"/>
      <c r="F6567" s="101"/>
      <c r="L6567" s="99"/>
      <c r="P6567" s="99"/>
    </row>
    <row r="6568" spans="2:16">
      <c r="B6568" s="99"/>
      <c r="F6568" s="101"/>
      <c r="L6568" s="99"/>
      <c r="P6568" s="99"/>
    </row>
    <row r="6569" spans="2:16">
      <c r="B6569" s="99"/>
      <c r="F6569" s="101"/>
      <c r="L6569" s="99"/>
      <c r="P6569" s="99"/>
    </row>
    <row r="6570" spans="2:16">
      <c r="B6570" s="99"/>
      <c r="F6570" s="101"/>
      <c r="L6570" s="99"/>
      <c r="P6570" s="99"/>
    </row>
    <row r="6571" spans="2:16">
      <c r="B6571" s="99"/>
      <c r="F6571" s="101"/>
      <c r="L6571" s="99"/>
      <c r="P6571" s="99"/>
    </row>
    <row r="6572" spans="2:16">
      <c r="B6572" s="99"/>
      <c r="F6572" s="101"/>
      <c r="L6572" s="99"/>
      <c r="P6572" s="99"/>
    </row>
    <row r="6573" spans="2:16">
      <c r="B6573" s="99"/>
      <c r="F6573" s="101"/>
      <c r="L6573" s="99"/>
      <c r="P6573" s="99"/>
    </row>
    <row r="6574" spans="2:16">
      <c r="B6574" s="99"/>
      <c r="F6574" s="101"/>
      <c r="L6574" s="99"/>
      <c r="P6574" s="99"/>
    </row>
    <row r="6575" spans="2:16">
      <c r="B6575" s="99"/>
      <c r="F6575" s="101"/>
      <c r="L6575" s="99"/>
      <c r="P6575" s="99"/>
    </row>
    <row r="6576" spans="2:16">
      <c r="B6576" s="99"/>
      <c r="F6576" s="101"/>
      <c r="L6576" s="99"/>
      <c r="P6576" s="99"/>
    </row>
    <row r="6577" spans="2:16">
      <c r="B6577" s="99"/>
      <c r="F6577" s="101"/>
      <c r="L6577" s="99"/>
      <c r="P6577" s="99"/>
    </row>
    <row r="6578" spans="2:16">
      <c r="B6578" s="99"/>
      <c r="F6578" s="101"/>
      <c r="L6578" s="99"/>
      <c r="P6578" s="99"/>
    </row>
    <row r="6579" spans="2:16">
      <c r="B6579" s="99"/>
      <c r="F6579" s="101"/>
      <c r="L6579" s="99"/>
      <c r="P6579" s="99"/>
    </row>
    <row r="6580" spans="2:16">
      <c r="B6580" s="99"/>
      <c r="F6580" s="101"/>
      <c r="L6580" s="99"/>
      <c r="P6580" s="99"/>
    </row>
    <row r="6581" spans="2:16">
      <c r="B6581" s="99"/>
      <c r="F6581" s="101"/>
      <c r="L6581" s="99"/>
      <c r="P6581" s="99"/>
    </row>
    <row r="6582" spans="2:16">
      <c r="B6582" s="99"/>
      <c r="F6582" s="101"/>
      <c r="L6582" s="99"/>
      <c r="P6582" s="99"/>
    </row>
    <row r="6583" spans="2:16">
      <c r="B6583" s="99"/>
      <c r="F6583" s="101"/>
      <c r="L6583" s="99"/>
      <c r="P6583" s="99"/>
    </row>
    <row r="6584" spans="2:16">
      <c r="B6584" s="99"/>
      <c r="F6584" s="101"/>
      <c r="L6584" s="99"/>
      <c r="P6584" s="99"/>
    </row>
    <row r="6585" spans="2:16">
      <c r="B6585" s="99"/>
      <c r="F6585" s="101"/>
      <c r="L6585" s="99"/>
      <c r="P6585" s="99"/>
    </row>
    <row r="6586" spans="2:16">
      <c r="B6586" s="99"/>
      <c r="F6586" s="101"/>
      <c r="L6586" s="99"/>
      <c r="P6586" s="99"/>
    </row>
    <row r="6587" spans="2:16">
      <c r="B6587" s="99"/>
      <c r="F6587" s="101"/>
      <c r="L6587" s="99"/>
      <c r="P6587" s="99"/>
    </row>
    <row r="6588" spans="2:16">
      <c r="B6588" s="99"/>
      <c r="F6588" s="101"/>
      <c r="L6588" s="99"/>
      <c r="P6588" s="99"/>
    </row>
    <row r="6589" spans="2:16">
      <c r="B6589" s="99"/>
      <c r="F6589" s="101"/>
      <c r="L6589" s="99"/>
      <c r="P6589" s="99"/>
    </row>
    <row r="6590" spans="2:16">
      <c r="B6590" s="99"/>
      <c r="F6590" s="101"/>
      <c r="L6590" s="99"/>
      <c r="P6590" s="99"/>
    </row>
    <row r="6591" spans="2:16">
      <c r="B6591" s="99"/>
      <c r="F6591" s="101"/>
      <c r="L6591" s="99"/>
      <c r="P6591" s="99"/>
    </row>
    <row r="6592" spans="2:16">
      <c r="B6592" s="99"/>
      <c r="F6592" s="101"/>
      <c r="L6592" s="99"/>
      <c r="P6592" s="99"/>
    </row>
    <row r="6593" spans="2:16">
      <c r="B6593" s="99"/>
      <c r="F6593" s="101"/>
      <c r="L6593" s="99"/>
      <c r="P6593" s="99"/>
    </row>
    <row r="6594" spans="2:16">
      <c r="B6594" s="99"/>
      <c r="F6594" s="101"/>
      <c r="L6594" s="99"/>
      <c r="P6594" s="99"/>
    </row>
    <row r="6595" spans="2:16">
      <c r="B6595" s="99"/>
      <c r="F6595" s="101"/>
      <c r="L6595" s="99"/>
      <c r="P6595" s="99"/>
    </row>
    <row r="6596" spans="2:16">
      <c r="B6596" s="99"/>
      <c r="F6596" s="101"/>
      <c r="L6596" s="99"/>
      <c r="P6596" s="99"/>
    </row>
    <row r="6597" spans="2:16">
      <c r="B6597" s="99"/>
      <c r="F6597" s="101"/>
      <c r="L6597" s="99"/>
      <c r="P6597" s="99"/>
    </row>
    <row r="6598" spans="2:16">
      <c r="B6598" s="99"/>
      <c r="F6598" s="101"/>
      <c r="L6598" s="99"/>
      <c r="P6598" s="99"/>
    </row>
    <row r="6599" spans="2:16">
      <c r="B6599" s="99"/>
      <c r="F6599" s="101"/>
      <c r="L6599" s="99"/>
      <c r="P6599" s="99"/>
    </row>
    <row r="6600" spans="2:16">
      <c r="B6600" s="99"/>
      <c r="F6600" s="101"/>
      <c r="L6600" s="99"/>
      <c r="P6600" s="99"/>
    </row>
    <row r="6601" spans="2:16">
      <c r="B6601" s="99"/>
      <c r="F6601" s="101"/>
      <c r="L6601" s="99"/>
      <c r="P6601" s="99"/>
    </row>
    <row r="6602" spans="2:16">
      <c r="B6602" s="99"/>
      <c r="F6602" s="101"/>
      <c r="L6602" s="99"/>
      <c r="P6602" s="99"/>
    </row>
    <row r="6603" spans="2:16">
      <c r="B6603" s="99"/>
      <c r="F6603" s="101"/>
      <c r="L6603" s="99"/>
      <c r="P6603" s="99"/>
    </row>
    <row r="6604" spans="2:16">
      <c r="B6604" s="99"/>
      <c r="F6604" s="101"/>
      <c r="L6604" s="99"/>
      <c r="P6604" s="99"/>
    </row>
    <row r="6605" spans="2:16">
      <c r="B6605" s="99"/>
      <c r="F6605" s="101"/>
      <c r="L6605" s="99"/>
      <c r="P6605" s="99"/>
    </row>
    <row r="6606" spans="2:16">
      <c r="B6606" s="99"/>
      <c r="F6606" s="101"/>
      <c r="L6606" s="99"/>
      <c r="P6606" s="99"/>
    </row>
    <row r="6607" spans="2:16">
      <c r="B6607" s="99"/>
      <c r="F6607" s="101"/>
      <c r="L6607" s="99"/>
      <c r="P6607" s="99"/>
    </row>
    <row r="6608" spans="2:16">
      <c r="B6608" s="99"/>
      <c r="F6608" s="101"/>
      <c r="L6608" s="99"/>
      <c r="P6608" s="99"/>
    </row>
    <row r="6609" spans="2:16">
      <c r="B6609" s="99"/>
      <c r="F6609" s="101"/>
      <c r="L6609" s="99"/>
      <c r="P6609" s="99"/>
    </row>
    <row r="6610" spans="2:16">
      <c r="B6610" s="99"/>
      <c r="F6610" s="101"/>
      <c r="L6610" s="99"/>
      <c r="P6610" s="99"/>
    </row>
    <row r="6611" spans="2:16">
      <c r="B6611" s="99"/>
      <c r="F6611" s="101"/>
      <c r="L6611" s="99"/>
      <c r="P6611" s="99"/>
    </row>
    <row r="6612" spans="2:16">
      <c r="B6612" s="99"/>
      <c r="F6612" s="101"/>
      <c r="L6612" s="99"/>
      <c r="P6612" s="99"/>
    </row>
    <row r="6613" spans="2:16">
      <c r="B6613" s="99"/>
      <c r="F6613" s="101"/>
      <c r="L6613" s="99"/>
      <c r="P6613" s="99"/>
    </row>
    <row r="6614" spans="2:16">
      <c r="B6614" s="99"/>
      <c r="F6614" s="101"/>
      <c r="L6614" s="99"/>
      <c r="P6614" s="99"/>
    </row>
    <row r="6615" spans="2:16">
      <c r="B6615" s="99"/>
      <c r="F6615" s="101"/>
      <c r="L6615" s="99"/>
      <c r="P6615" s="99"/>
    </row>
    <row r="6616" spans="2:16">
      <c r="B6616" s="99"/>
      <c r="F6616" s="101"/>
      <c r="L6616" s="99"/>
      <c r="P6616" s="99"/>
    </row>
    <row r="6617" spans="2:16">
      <c r="B6617" s="99"/>
      <c r="F6617" s="101"/>
      <c r="L6617" s="99"/>
      <c r="P6617" s="99"/>
    </row>
    <row r="6618" spans="2:16">
      <c r="B6618" s="99"/>
      <c r="F6618" s="101"/>
      <c r="L6618" s="99"/>
      <c r="P6618" s="99"/>
    </row>
    <row r="6619" spans="2:16">
      <c r="B6619" s="99"/>
      <c r="F6619" s="101"/>
      <c r="L6619" s="99"/>
      <c r="P6619" s="99"/>
    </row>
    <row r="6620" spans="2:16">
      <c r="B6620" s="99"/>
      <c r="F6620" s="101"/>
      <c r="L6620" s="99"/>
      <c r="P6620" s="99"/>
    </row>
    <row r="6621" spans="2:16">
      <c r="B6621" s="99"/>
      <c r="F6621" s="101"/>
      <c r="L6621" s="99"/>
      <c r="P6621" s="99"/>
    </row>
    <row r="6622" spans="2:16">
      <c r="B6622" s="99"/>
      <c r="F6622" s="101"/>
      <c r="L6622" s="99"/>
      <c r="P6622" s="99"/>
    </row>
    <row r="6623" spans="2:16">
      <c r="B6623" s="99"/>
      <c r="F6623" s="101"/>
      <c r="L6623" s="99"/>
      <c r="P6623" s="99"/>
    </row>
    <row r="6624" spans="2:16">
      <c r="B6624" s="99"/>
      <c r="F6624" s="101"/>
      <c r="L6624" s="99"/>
      <c r="P6624" s="99"/>
    </row>
    <row r="6625" spans="2:16">
      <c r="B6625" s="99"/>
      <c r="F6625" s="101"/>
      <c r="L6625" s="99"/>
      <c r="P6625" s="99"/>
    </row>
    <row r="6626" spans="2:16">
      <c r="B6626" s="99"/>
      <c r="F6626" s="101"/>
      <c r="L6626" s="99"/>
      <c r="P6626" s="99"/>
    </row>
    <row r="6627" spans="2:16">
      <c r="B6627" s="99"/>
      <c r="F6627" s="101"/>
      <c r="L6627" s="99"/>
      <c r="P6627" s="99"/>
    </row>
    <row r="6628" spans="2:16">
      <c r="B6628" s="99"/>
      <c r="F6628" s="101"/>
      <c r="L6628" s="99"/>
      <c r="P6628" s="99"/>
    </row>
    <row r="6629" spans="2:16">
      <c r="B6629" s="99"/>
      <c r="F6629" s="101"/>
      <c r="L6629" s="99"/>
      <c r="P6629" s="99"/>
    </row>
    <row r="6630" spans="2:16">
      <c r="B6630" s="99"/>
      <c r="F6630" s="101"/>
      <c r="L6630" s="99"/>
      <c r="P6630" s="99"/>
    </row>
    <row r="6631" spans="2:16">
      <c r="B6631" s="99"/>
      <c r="F6631" s="101"/>
      <c r="L6631" s="99"/>
      <c r="P6631" s="99"/>
    </row>
    <row r="6632" spans="2:16">
      <c r="B6632" s="99"/>
      <c r="F6632" s="101"/>
      <c r="L6632" s="99"/>
      <c r="P6632" s="99"/>
    </row>
    <row r="6633" spans="2:16">
      <c r="B6633" s="99"/>
      <c r="F6633" s="101"/>
      <c r="L6633" s="99"/>
      <c r="P6633" s="99"/>
    </row>
    <row r="6634" spans="2:16">
      <c r="B6634" s="99"/>
      <c r="F6634" s="101"/>
      <c r="L6634" s="99"/>
      <c r="P6634" s="99"/>
    </row>
    <row r="6635" spans="2:16">
      <c r="B6635" s="99"/>
      <c r="F6635" s="101"/>
      <c r="L6635" s="99"/>
      <c r="P6635" s="99"/>
    </row>
    <row r="6636" spans="2:16">
      <c r="B6636" s="99"/>
      <c r="F6636" s="101"/>
      <c r="L6636" s="99"/>
      <c r="P6636" s="99"/>
    </row>
    <row r="6637" spans="2:16">
      <c r="B6637" s="99"/>
      <c r="F6637" s="101"/>
      <c r="L6637" s="99"/>
      <c r="P6637" s="99"/>
    </row>
    <row r="6638" spans="2:16">
      <c r="B6638" s="99"/>
      <c r="F6638" s="101"/>
      <c r="L6638" s="99"/>
      <c r="P6638" s="99"/>
    </row>
    <row r="6639" spans="2:16">
      <c r="B6639" s="99"/>
      <c r="F6639" s="101"/>
      <c r="L6639" s="99"/>
      <c r="P6639" s="99"/>
    </row>
    <row r="6640" spans="2:16">
      <c r="B6640" s="99"/>
      <c r="F6640" s="101"/>
      <c r="L6640" s="99"/>
      <c r="P6640" s="99"/>
    </row>
    <row r="6641" spans="2:16">
      <c r="B6641" s="99"/>
      <c r="F6641" s="101"/>
      <c r="L6641" s="99"/>
      <c r="P6641" s="99"/>
    </row>
    <row r="6642" spans="2:16">
      <c r="B6642" s="99"/>
      <c r="F6642" s="101"/>
      <c r="L6642" s="99"/>
      <c r="P6642" s="99"/>
    </row>
    <row r="6643" spans="2:16">
      <c r="B6643" s="99"/>
      <c r="F6643" s="101"/>
      <c r="L6643" s="99"/>
      <c r="P6643" s="99"/>
    </row>
    <row r="6644" spans="2:16">
      <c r="B6644" s="99"/>
      <c r="F6644" s="101"/>
      <c r="L6644" s="99"/>
      <c r="P6644" s="99"/>
    </row>
    <row r="6645" spans="2:16">
      <c r="B6645" s="99"/>
      <c r="F6645" s="101"/>
      <c r="L6645" s="99"/>
      <c r="P6645" s="99"/>
    </row>
    <row r="6646" spans="2:16">
      <c r="B6646" s="99"/>
      <c r="F6646" s="101"/>
      <c r="L6646" s="99"/>
      <c r="P6646" s="99"/>
    </row>
    <row r="6647" spans="2:16">
      <c r="B6647" s="99"/>
      <c r="F6647" s="101"/>
      <c r="L6647" s="99"/>
      <c r="P6647" s="99"/>
    </row>
    <row r="6648" spans="2:16">
      <c r="B6648" s="99"/>
      <c r="F6648" s="101"/>
      <c r="L6648" s="99"/>
      <c r="P6648" s="99"/>
    </row>
    <row r="6649" spans="2:16">
      <c r="B6649" s="99"/>
      <c r="F6649" s="101"/>
      <c r="L6649" s="99"/>
      <c r="P6649" s="99"/>
    </row>
    <row r="6650" spans="2:16">
      <c r="B6650" s="99"/>
      <c r="F6650" s="101"/>
      <c r="L6650" s="99"/>
      <c r="P6650" s="99"/>
    </row>
    <row r="6651" spans="2:16">
      <c r="B6651" s="99"/>
      <c r="F6651" s="101"/>
      <c r="L6651" s="99"/>
      <c r="P6651" s="99"/>
    </row>
    <row r="6652" spans="2:16">
      <c r="B6652" s="99"/>
      <c r="F6652" s="101"/>
      <c r="L6652" s="99"/>
      <c r="P6652" s="99"/>
    </row>
    <row r="6653" spans="2:16">
      <c r="B6653" s="99"/>
      <c r="F6653" s="101"/>
      <c r="L6653" s="99"/>
      <c r="P6653" s="99"/>
    </row>
    <row r="6654" spans="2:16">
      <c r="B6654" s="99"/>
      <c r="F6654" s="101"/>
      <c r="L6654" s="99"/>
      <c r="P6654" s="99"/>
    </row>
    <row r="6655" spans="2:16">
      <c r="B6655" s="99"/>
      <c r="F6655" s="101"/>
      <c r="L6655" s="99"/>
      <c r="P6655" s="99"/>
    </row>
    <row r="6656" spans="2:16">
      <c r="B6656" s="99"/>
      <c r="F6656" s="101"/>
      <c r="L6656" s="99"/>
      <c r="P6656" s="99"/>
    </row>
    <row r="6657" spans="2:16">
      <c r="B6657" s="99"/>
      <c r="F6657" s="101"/>
      <c r="L6657" s="99"/>
      <c r="P6657" s="99"/>
    </row>
    <row r="6658" spans="2:16">
      <c r="B6658" s="99"/>
      <c r="F6658" s="101"/>
      <c r="L6658" s="99"/>
      <c r="P6658" s="99"/>
    </row>
    <row r="6659" spans="2:16">
      <c r="B6659" s="99"/>
      <c r="F6659" s="101"/>
      <c r="L6659" s="99"/>
      <c r="P6659" s="99"/>
    </row>
    <row r="6660" spans="2:16">
      <c r="B6660" s="99"/>
      <c r="F6660" s="101"/>
      <c r="L6660" s="99"/>
      <c r="P6660" s="99"/>
    </row>
    <row r="6661" spans="2:16">
      <c r="B6661" s="99"/>
      <c r="F6661" s="101"/>
      <c r="L6661" s="99"/>
      <c r="P6661" s="99"/>
    </row>
    <row r="6662" spans="2:16">
      <c r="B6662" s="99"/>
      <c r="F6662" s="101"/>
      <c r="L6662" s="99"/>
      <c r="P6662" s="99"/>
    </row>
    <row r="6663" spans="2:16">
      <c r="B6663" s="99"/>
      <c r="F6663" s="101"/>
      <c r="L6663" s="99"/>
      <c r="P6663" s="99"/>
    </row>
    <row r="6664" spans="2:16">
      <c r="B6664" s="99"/>
      <c r="F6664" s="101"/>
      <c r="L6664" s="99"/>
      <c r="P6664" s="99"/>
    </row>
    <row r="6665" spans="2:16">
      <c r="B6665" s="99"/>
      <c r="F6665" s="101"/>
      <c r="L6665" s="99"/>
      <c r="P6665" s="99"/>
    </row>
    <row r="6666" spans="2:16">
      <c r="B6666" s="99"/>
      <c r="F6666" s="101"/>
      <c r="L6666" s="99"/>
      <c r="P6666" s="99"/>
    </row>
    <row r="6667" spans="2:16">
      <c r="B6667" s="99"/>
      <c r="F6667" s="101"/>
      <c r="L6667" s="99"/>
      <c r="P6667" s="99"/>
    </row>
    <row r="6668" spans="2:16">
      <c r="B6668" s="99"/>
      <c r="F6668" s="101"/>
      <c r="L6668" s="99"/>
      <c r="P6668" s="99"/>
    </row>
    <row r="6669" spans="2:16">
      <c r="B6669" s="99"/>
      <c r="F6669" s="101"/>
      <c r="L6669" s="99"/>
      <c r="P6669" s="99"/>
    </row>
    <row r="6670" spans="2:16">
      <c r="B6670" s="99"/>
      <c r="F6670" s="101"/>
      <c r="L6670" s="99"/>
      <c r="P6670" s="99"/>
    </row>
    <row r="6671" spans="2:16">
      <c r="B6671" s="99"/>
      <c r="F6671" s="101"/>
      <c r="L6671" s="99"/>
      <c r="P6671" s="99"/>
    </row>
    <row r="6672" spans="2:16">
      <c r="B6672" s="99"/>
      <c r="F6672" s="101"/>
      <c r="L6672" s="99"/>
      <c r="P6672" s="99"/>
    </row>
    <row r="6673" spans="2:16">
      <c r="B6673" s="99"/>
      <c r="F6673" s="101"/>
      <c r="L6673" s="99"/>
      <c r="P6673" s="99"/>
    </row>
    <row r="6674" spans="2:16">
      <c r="B6674" s="99"/>
      <c r="F6674" s="101"/>
      <c r="L6674" s="99"/>
      <c r="P6674" s="99"/>
    </row>
    <row r="6675" spans="2:16">
      <c r="B6675" s="99"/>
      <c r="F6675" s="101"/>
      <c r="L6675" s="99"/>
      <c r="P6675" s="99"/>
    </row>
    <row r="6676" spans="2:16">
      <c r="B6676" s="99"/>
      <c r="F6676" s="101"/>
      <c r="L6676" s="99"/>
      <c r="P6676" s="99"/>
    </row>
    <row r="6677" spans="2:16">
      <c r="B6677" s="99"/>
      <c r="F6677" s="101"/>
      <c r="L6677" s="99"/>
      <c r="P6677" s="99"/>
    </row>
    <row r="6678" spans="2:16">
      <c r="B6678" s="99"/>
      <c r="F6678" s="101"/>
      <c r="L6678" s="99"/>
      <c r="P6678" s="99"/>
    </row>
    <row r="6679" spans="2:16">
      <c r="B6679" s="99"/>
      <c r="F6679" s="101"/>
      <c r="L6679" s="99"/>
      <c r="P6679" s="99"/>
    </row>
    <row r="6680" spans="2:16">
      <c r="B6680" s="99"/>
      <c r="F6680" s="101"/>
      <c r="L6680" s="99"/>
      <c r="P6680" s="99"/>
    </row>
    <row r="6681" spans="2:16">
      <c r="B6681" s="99"/>
      <c r="F6681" s="101"/>
      <c r="L6681" s="99"/>
      <c r="P6681" s="99"/>
    </row>
    <row r="6682" spans="2:16">
      <c r="B6682" s="99"/>
      <c r="F6682" s="101"/>
      <c r="L6682" s="99"/>
      <c r="P6682" s="99"/>
    </row>
    <row r="6683" spans="2:16">
      <c r="B6683" s="99"/>
      <c r="F6683" s="101"/>
      <c r="L6683" s="99"/>
      <c r="P6683" s="99"/>
    </row>
    <row r="6684" spans="2:16">
      <c r="B6684" s="99"/>
      <c r="F6684" s="101"/>
      <c r="L6684" s="99"/>
      <c r="P6684" s="99"/>
    </row>
    <row r="6685" spans="2:16">
      <c r="B6685" s="99"/>
      <c r="F6685" s="101"/>
      <c r="L6685" s="99"/>
      <c r="P6685" s="99"/>
    </row>
    <row r="6686" spans="2:16">
      <c r="B6686" s="99"/>
      <c r="F6686" s="101"/>
      <c r="L6686" s="99"/>
      <c r="P6686" s="99"/>
    </row>
    <row r="6687" spans="2:16">
      <c r="B6687" s="99"/>
      <c r="F6687" s="101"/>
      <c r="L6687" s="99"/>
      <c r="P6687" s="99"/>
    </row>
    <row r="6688" spans="2:16">
      <c r="B6688" s="99"/>
      <c r="F6688" s="101"/>
      <c r="L6688" s="99"/>
      <c r="P6688" s="99"/>
    </row>
    <row r="6689" spans="2:16">
      <c r="B6689" s="99"/>
      <c r="F6689" s="101"/>
      <c r="L6689" s="99"/>
      <c r="P6689" s="99"/>
    </row>
    <row r="6690" spans="2:16">
      <c r="B6690" s="99"/>
      <c r="F6690" s="101"/>
      <c r="L6690" s="99"/>
      <c r="P6690" s="99"/>
    </row>
    <row r="6691" spans="2:16">
      <c r="B6691" s="99"/>
      <c r="F6691" s="101"/>
      <c r="L6691" s="99"/>
      <c r="P6691" s="99"/>
    </row>
    <row r="6692" spans="2:16">
      <c r="B6692" s="99"/>
      <c r="F6692" s="101"/>
      <c r="L6692" s="99"/>
      <c r="P6692" s="99"/>
    </row>
    <row r="6693" spans="2:16">
      <c r="B6693" s="99"/>
      <c r="F6693" s="101"/>
      <c r="L6693" s="99"/>
      <c r="P6693" s="99"/>
    </row>
    <row r="6694" spans="2:16">
      <c r="B6694" s="99"/>
      <c r="F6694" s="101"/>
      <c r="L6694" s="99"/>
      <c r="P6694" s="99"/>
    </row>
    <row r="6695" spans="2:16">
      <c r="B6695" s="99"/>
      <c r="F6695" s="101"/>
      <c r="L6695" s="99"/>
      <c r="P6695" s="99"/>
    </row>
    <row r="6696" spans="2:16">
      <c r="B6696" s="99"/>
      <c r="F6696" s="101"/>
      <c r="L6696" s="99"/>
      <c r="P6696" s="99"/>
    </row>
    <row r="6697" spans="2:16">
      <c r="B6697" s="99"/>
      <c r="F6697" s="101"/>
      <c r="L6697" s="99"/>
      <c r="P6697" s="99"/>
    </row>
    <row r="6698" spans="2:16">
      <c r="B6698" s="99"/>
      <c r="F6698" s="101"/>
      <c r="L6698" s="99"/>
      <c r="P6698" s="99"/>
    </row>
    <row r="6699" spans="2:16">
      <c r="B6699" s="99"/>
      <c r="F6699" s="101"/>
      <c r="L6699" s="99"/>
      <c r="P6699" s="99"/>
    </row>
    <row r="6700" spans="2:16">
      <c r="B6700" s="99"/>
      <c r="F6700" s="101"/>
      <c r="L6700" s="99"/>
      <c r="P6700" s="99"/>
    </row>
    <row r="6701" spans="2:16">
      <c r="B6701" s="99"/>
      <c r="F6701" s="101"/>
      <c r="L6701" s="99"/>
      <c r="P6701" s="99"/>
    </row>
    <row r="6702" spans="2:16">
      <c r="B6702" s="99"/>
      <c r="F6702" s="101"/>
      <c r="L6702" s="99"/>
      <c r="P6702" s="99"/>
    </row>
    <row r="6703" spans="2:16">
      <c r="B6703" s="99"/>
      <c r="F6703" s="101"/>
      <c r="L6703" s="99"/>
      <c r="P6703" s="99"/>
    </row>
    <row r="6704" spans="2:16">
      <c r="B6704" s="99"/>
      <c r="F6704" s="101"/>
      <c r="L6704" s="99"/>
      <c r="P6704" s="99"/>
    </row>
    <row r="6705" spans="2:16">
      <c r="B6705" s="99"/>
      <c r="F6705" s="101"/>
      <c r="L6705" s="99"/>
      <c r="P6705" s="99"/>
    </row>
    <row r="6706" spans="2:16">
      <c r="B6706" s="99"/>
      <c r="F6706" s="101"/>
      <c r="L6706" s="99"/>
      <c r="P6706" s="99"/>
    </row>
    <row r="6707" spans="2:16">
      <c r="B6707" s="99"/>
      <c r="F6707" s="101"/>
      <c r="L6707" s="99"/>
      <c r="P6707" s="99"/>
    </row>
    <row r="6708" spans="2:16">
      <c r="B6708" s="99"/>
      <c r="F6708" s="101"/>
      <c r="L6708" s="99"/>
      <c r="P6708" s="99"/>
    </row>
    <row r="6709" spans="2:16">
      <c r="B6709" s="99"/>
      <c r="F6709" s="101"/>
      <c r="L6709" s="99"/>
      <c r="P6709" s="99"/>
    </row>
    <row r="6710" spans="2:16">
      <c r="B6710" s="99"/>
      <c r="F6710" s="101"/>
      <c r="L6710" s="99"/>
      <c r="P6710" s="99"/>
    </row>
    <row r="6711" spans="2:16">
      <c r="B6711" s="99"/>
      <c r="F6711" s="101"/>
      <c r="L6711" s="99"/>
      <c r="P6711" s="99"/>
    </row>
    <row r="6712" spans="2:16">
      <c r="B6712" s="99"/>
      <c r="F6712" s="101"/>
      <c r="L6712" s="99"/>
      <c r="P6712" s="99"/>
    </row>
    <row r="6713" spans="2:16">
      <c r="B6713" s="99"/>
      <c r="F6713" s="101"/>
      <c r="L6713" s="99"/>
      <c r="P6713" s="99"/>
    </row>
    <row r="6714" spans="2:16">
      <c r="B6714" s="99"/>
      <c r="F6714" s="101"/>
      <c r="L6714" s="99"/>
      <c r="P6714" s="99"/>
    </row>
    <row r="6715" spans="2:16">
      <c r="B6715" s="99"/>
      <c r="F6715" s="101"/>
      <c r="L6715" s="99"/>
      <c r="P6715" s="99"/>
    </row>
    <row r="6716" spans="2:16">
      <c r="B6716" s="99"/>
      <c r="F6716" s="101"/>
      <c r="L6716" s="99"/>
      <c r="P6716" s="99"/>
    </row>
    <row r="6717" spans="2:16">
      <c r="B6717" s="99"/>
      <c r="F6717" s="101"/>
      <c r="L6717" s="99"/>
      <c r="P6717" s="99"/>
    </row>
    <row r="6718" spans="2:16">
      <c r="B6718" s="99"/>
      <c r="F6718" s="101"/>
      <c r="L6718" s="99"/>
      <c r="P6718" s="99"/>
    </row>
    <row r="6719" spans="2:16">
      <c r="B6719" s="99"/>
      <c r="F6719" s="101"/>
      <c r="L6719" s="99"/>
      <c r="P6719" s="99"/>
    </row>
    <row r="6720" spans="2:16">
      <c r="B6720" s="99"/>
      <c r="F6720" s="101"/>
      <c r="L6720" s="99"/>
      <c r="P6720" s="99"/>
    </row>
    <row r="6721" spans="2:16">
      <c r="B6721" s="99"/>
      <c r="F6721" s="101"/>
      <c r="L6721" s="99"/>
      <c r="P6721" s="99"/>
    </row>
    <row r="6722" spans="2:16">
      <c r="B6722" s="99"/>
      <c r="F6722" s="101"/>
      <c r="L6722" s="99"/>
      <c r="P6722" s="99"/>
    </row>
    <row r="6723" spans="2:16">
      <c r="B6723" s="99"/>
      <c r="F6723" s="101"/>
      <c r="L6723" s="99"/>
      <c r="P6723" s="99"/>
    </row>
    <row r="6724" spans="2:16">
      <c r="B6724" s="99"/>
      <c r="F6724" s="101"/>
      <c r="L6724" s="99"/>
      <c r="P6724" s="99"/>
    </row>
    <row r="6725" spans="2:16">
      <c r="B6725" s="99"/>
      <c r="F6725" s="101"/>
      <c r="L6725" s="99"/>
      <c r="P6725" s="99"/>
    </row>
    <row r="6726" spans="2:16">
      <c r="B6726" s="99"/>
      <c r="F6726" s="101"/>
      <c r="L6726" s="99"/>
      <c r="P6726" s="99"/>
    </row>
    <row r="6727" spans="2:16">
      <c r="B6727" s="99"/>
      <c r="F6727" s="101"/>
      <c r="L6727" s="99"/>
      <c r="P6727" s="99"/>
    </row>
    <row r="6728" spans="2:16">
      <c r="B6728" s="99"/>
      <c r="F6728" s="101"/>
      <c r="L6728" s="99"/>
      <c r="P6728" s="99"/>
    </row>
    <row r="6729" spans="2:16">
      <c r="B6729" s="99"/>
      <c r="F6729" s="101"/>
      <c r="L6729" s="99"/>
      <c r="P6729" s="99"/>
    </row>
    <row r="6730" spans="2:16">
      <c r="B6730" s="99"/>
      <c r="F6730" s="101"/>
      <c r="L6730" s="99"/>
      <c r="P6730" s="99"/>
    </row>
    <row r="6731" spans="2:16">
      <c r="B6731" s="99"/>
      <c r="F6731" s="101"/>
      <c r="L6731" s="99"/>
      <c r="P6731" s="99"/>
    </row>
    <row r="6732" spans="2:16">
      <c r="B6732" s="99"/>
      <c r="F6732" s="101"/>
      <c r="L6732" s="99"/>
      <c r="P6732" s="99"/>
    </row>
    <row r="6733" spans="2:16">
      <c r="B6733" s="99"/>
      <c r="F6733" s="101"/>
      <c r="L6733" s="99"/>
      <c r="P6733" s="99"/>
    </row>
    <row r="6734" spans="2:16">
      <c r="B6734" s="99"/>
      <c r="F6734" s="101"/>
      <c r="L6734" s="99"/>
      <c r="P6734" s="99"/>
    </row>
    <row r="6735" spans="2:16">
      <c r="B6735" s="99"/>
      <c r="F6735" s="101"/>
      <c r="L6735" s="99"/>
      <c r="P6735" s="99"/>
    </row>
    <row r="6736" spans="2:16">
      <c r="B6736" s="99"/>
      <c r="F6736" s="101"/>
      <c r="L6736" s="99"/>
      <c r="P6736" s="99"/>
    </row>
    <row r="6737" spans="2:16">
      <c r="B6737" s="99"/>
      <c r="F6737" s="101"/>
      <c r="L6737" s="99"/>
      <c r="P6737" s="99"/>
    </row>
    <row r="6738" spans="2:16">
      <c r="B6738" s="99"/>
      <c r="F6738" s="101"/>
      <c r="L6738" s="99"/>
      <c r="P6738" s="99"/>
    </row>
    <row r="6739" spans="2:16">
      <c r="B6739" s="99"/>
      <c r="F6739" s="101"/>
      <c r="L6739" s="99"/>
      <c r="P6739" s="99"/>
    </row>
    <row r="6740" spans="2:16">
      <c r="B6740" s="99"/>
      <c r="F6740" s="101"/>
      <c r="L6740" s="99"/>
      <c r="P6740" s="99"/>
    </row>
    <row r="6741" spans="2:16">
      <c r="B6741" s="99"/>
      <c r="F6741" s="101"/>
      <c r="L6741" s="99"/>
      <c r="P6741" s="99"/>
    </row>
    <row r="6742" spans="2:16">
      <c r="B6742" s="99"/>
      <c r="F6742" s="101"/>
      <c r="L6742" s="99"/>
      <c r="P6742" s="99"/>
    </row>
    <row r="6743" spans="2:16">
      <c r="B6743" s="99"/>
      <c r="F6743" s="101"/>
      <c r="L6743" s="99"/>
      <c r="P6743" s="99"/>
    </row>
    <row r="6744" spans="2:16">
      <c r="B6744" s="99"/>
      <c r="F6744" s="101"/>
      <c r="L6744" s="99"/>
      <c r="P6744" s="99"/>
    </row>
    <row r="6745" spans="2:16">
      <c r="B6745" s="99"/>
      <c r="F6745" s="101"/>
      <c r="L6745" s="99"/>
      <c r="P6745" s="99"/>
    </row>
    <row r="6746" spans="2:16">
      <c r="B6746" s="99"/>
      <c r="F6746" s="101"/>
      <c r="L6746" s="99"/>
      <c r="P6746" s="99"/>
    </row>
    <row r="6747" spans="2:16">
      <c r="B6747" s="99"/>
      <c r="F6747" s="101"/>
      <c r="L6747" s="99"/>
      <c r="P6747" s="99"/>
    </row>
    <row r="6748" spans="2:16">
      <c r="B6748" s="99"/>
      <c r="F6748" s="101"/>
      <c r="L6748" s="99"/>
      <c r="P6748" s="99"/>
    </row>
    <row r="6749" spans="2:16">
      <c r="B6749" s="99"/>
      <c r="F6749" s="101"/>
      <c r="L6749" s="99"/>
      <c r="P6749" s="99"/>
    </row>
    <row r="6750" spans="2:16">
      <c r="B6750" s="99"/>
      <c r="F6750" s="101"/>
      <c r="L6750" s="99"/>
      <c r="P6750" s="99"/>
    </row>
    <row r="6751" spans="2:16">
      <c r="B6751" s="99"/>
      <c r="F6751" s="101"/>
      <c r="L6751" s="99"/>
      <c r="P6751" s="99"/>
    </row>
    <row r="6752" spans="2:16">
      <c r="B6752" s="99"/>
      <c r="F6752" s="101"/>
      <c r="L6752" s="99"/>
      <c r="P6752" s="99"/>
    </row>
    <row r="6753" spans="2:16">
      <c r="B6753" s="99"/>
      <c r="F6753" s="101"/>
      <c r="L6753" s="99"/>
      <c r="P6753" s="99"/>
    </row>
    <row r="6754" spans="2:16">
      <c r="B6754" s="99"/>
      <c r="F6754" s="101"/>
      <c r="L6754" s="99"/>
      <c r="P6754" s="99"/>
    </row>
    <row r="6755" spans="2:16">
      <c r="B6755" s="99"/>
      <c r="F6755" s="101"/>
      <c r="L6755" s="99"/>
      <c r="P6755" s="99"/>
    </row>
    <row r="6756" spans="2:16">
      <c r="B6756" s="99"/>
      <c r="F6756" s="101"/>
      <c r="L6756" s="99"/>
      <c r="P6756" s="99"/>
    </row>
    <row r="6757" spans="2:16">
      <c r="B6757" s="99"/>
      <c r="F6757" s="101"/>
      <c r="L6757" s="99"/>
      <c r="P6757" s="99"/>
    </row>
    <row r="6758" spans="2:16">
      <c r="B6758" s="99"/>
      <c r="F6758" s="101"/>
      <c r="L6758" s="99"/>
      <c r="P6758" s="99"/>
    </row>
    <row r="6759" spans="2:16">
      <c r="B6759" s="99"/>
      <c r="F6759" s="101"/>
      <c r="L6759" s="99"/>
      <c r="P6759" s="99"/>
    </row>
    <row r="6760" spans="2:16">
      <c r="B6760" s="99"/>
      <c r="F6760" s="101"/>
      <c r="L6760" s="99"/>
      <c r="P6760" s="99"/>
    </row>
    <row r="6761" spans="2:16">
      <c r="B6761" s="99"/>
      <c r="F6761" s="101"/>
      <c r="L6761" s="99"/>
      <c r="P6761" s="99"/>
    </row>
    <row r="6762" spans="2:16">
      <c r="B6762" s="99"/>
      <c r="F6762" s="101"/>
      <c r="L6762" s="99"/>
      <c r="P6762" s="99"/>
    </row>
    <row r="6763" spans="2:16">
      <c r="B6763" s="99"/>
      <c r="F6763" s="101"/>
      <c r="L6763" s="99"/>
      <c r="P6763" s="99"/>
    </row>
    <row r="6764" spans="2:16">
      <c r="B6764" s="99"/>
      <c r="F6764" s="101"/>
      <c r="L6764" s="99"/>
      <c r="P6764" s="99"/>
    </row>
    <row r="6765" spans="2:16">
      <c r="B6765" s="99"/>
      <c r="F6765" s="101"/>
      <c r="L6765" s="99"/>
      <c r="P6765" s="99"/>
    </row>
    <row r="6766" spans="2:16">
      <c r="B6766" s="99"/>
      <c r="F6766" s="101"/>
      <c r="L6766" s="99"/>
      <c r="P6766" s="99"/>
    </row>
    <row r="6767" spans="2:16">
      <c r="B6767" s="99"/>
      <c r="F6767" s="101"/>
      <c r="L6767" s="99"/>
      <c r="P6767" s="99"/>
    </row>
    <row r="6768" spans="2:16">
      <c r="B6768" s="99"/>
      <c r="F6768" s="101"/>
      <c r="L6768" s="99"/>
      <c r="P6768" s="99"/>
    </row>
    <row r="6769" spans="2:16">
      <c r="B6769" s="99"/>
      <c r="F6769" s="101"/>
      <c r="L6769" s="99"/>
      <c r="P6769" s="99"/>
    </row>
    <row r="6770" spans="2:16">
      <c r="B6770" s="99"/>
      <c r="F6770" s="101"/>
      <c r="L6770" s="99"/>
      <c r="P6770" s="99"/>
    </row>
    <row r="6771" spans="2:16">
      <c r="B6771" s="99"/>
      <c r="F6771" s="101"/>
      <c r="L6771" s="99"/>
      <c r="P6771" s="99"/>
    </row>
    <row r="6772" spans="2:16">
      <c r="B6772" s="99"/>
      <c r="F6772" s="101"/>
      <c r="L6772" s="99"/>
      <c r="P6772" s="99"/>
    </row>
    <row r="6773" spans="2:16">
      <c r="B6773" s="99"/>
      <c r="F6773" s="101"/>
      <c r="L6773" s="99"/>
      <c r="P6773" s="99"/>
    </row>
    <row r="6774" spans="2:16">
      <c r="B6774" s="99"/>
      <c r="F6774" s="101"/>
      <c r="L6774" s="99"/>
      <c r="P6774" s="99"/>
    </row>
    <row r="6775" spans="2:16">
      <c r="B6775" s="99"/>
      <c r="F6775" s="101"/>
      <c r="L6775" s="99"/>
      <c r="P6775" s="99"/>
    </row>
    <row r="6776" spans="2:16">
      <c r="B6776" s="99"/>
      <c r="F6776" s="101"/>
      <c r="L6776" s="99"/>
      <c r="P6776" s="99"/>
    </row>
    <row r="6777" spans="2:16">
      <c r="B6777" s="99"/>
      <c r="F6777" s="101"/>
      <c r="L6777" s="99"/>
      <c r="P6777" s="99"/>
    </row>
    <row r="6778" spans="2:16">
      <c r="B6778" s="99"/>
      <c r="F6778" s="101"/>
      <c r="L6778" s="99"/>
      <c r="P6778" s="99"/>
    </row>
    <row r="6779" spans="2:16">
      <c r="B6779" s="99"/>
      <c r="F6779" s="101"/>
      <c r="L6779" s="99"/>
      <c r="P6779" s="99"/>
    </row>
    <row r="6780" spans="2:16">
      <c r="B6780" s="99"/>
      <c r="F6780" s="101"/>
      <c r="L6780" s="99"/>
      <c r="P6780" s="99"/>
    </row>
    <row r="6781" spans="2:16">
      <c r="B6781" s="99"/>
      <c r="F6781" s="101"/>
      <c r="L6781" s="99"/>
      <c r="P6781" s="99"/>
    </row>
    <row r="6782" spans="2:16">
      <c r="B6782" s="99"/>
      <c r="F6782" s="101"/>
      <c r="L6782" s="99"/>
      <c r="P6782" s="99"/>
    </row>
    <row r="6783" spans="2:16">
      <c r="B6783" s="99"/>
      <c r="F6783" s="101"/>
      <c r="L6783" s="99"/>
      <c r="P6783" s="99"/>
    </row>
    <row r="6784" spans="2:16">
      <c r="B6784" s="99"/>
      <c r="F6784" s="101"/>
      <c r="L6784" s="99"/>
      <c r="P6784" s="99"/>
    </row>
    <row r="6785" spans="2:16">
      <c r="B6785" s="99"/>
      <c r="F6785" s="101"/>
      <c r="L6785" s="99"/>
      <c r="P6785" s="99"/>
    </row>
    <row r="6786" spans="2:16">
      <c r="B6786" s="99"/>
      <c r="F6786" s="101"/>
      <c r="L6786" s="99"/>
      <c r="P6786" s="99"/>
    </row>
    <row r="6787" spans="2:16">
      <c r="B6787" s="99"/>
      <c r="F6787" s="101"/>
      <c r="L6787" s="99"/>
      <c r="P6787" s="99"/>
    </row>
    <row r="6788" spans="2:16">
      <c r="B6788" s="99"/>
      <c r="F6788" s="101"/>
      <c r="L6788" s="99"/>
      <c r="P6788" s="99"/>
    </row>
    <row r="6789" spans="2:16">
      <c r="B6789" s="99"/>
      <c r="F6789" s="101"/>
      <c r="L6789" s="99"/>
      <c r="P6789" s="99"/>
    </row>
    <row r="6790" spans="2:16">
      <c r="B6790" s="99"/>
      <c r="F6790" s="101"/>
      <c r="L6790" s="99"/>
      <c r="P6790" s="99"/>
    </row>
    <row r="6791" spans="2:16">
      <c r="B6791" s="99"/>
      <c r="F6791" s="101"/>
      <c r="L6791" s="99"/>
      <c r="P6791" s="99"/>
    </row>
    <row r="6792" spans="2:16">
      <c r="B6792" s="99"/>
      <c r="F6792" s="101"/>
      <c r="L6792" s="99"/>
      <c r="P6792" s="99"/>
    </row>
    <row r="6793" spans="2:16">
      <c r="B6793" s="99"/>
      <c r="F6793" s="101"/>
      <c r="L6793" s="99"/>
      <c r="P6793" s="99"/>
    </row>
    <row r="6794" spans="2:16">
      <c r="B6794" s="99"/>
      <c r="F6794" s="101"/>
      <c r="L6794" s="99"/>
      <c r="P6794" s="99"/>
    </row>
    <row r="6795" spans="2:16">
      <c r="B6795" s="99"/>
      <c r="F6795" s="101"/>
      <c r="L6795" s="99"/>
      <c r="P6795" s="99"/>
    </row>
    <row r="6796" spans="2:16">
      <c r="B6796" s="99"/>
      <c r="F6796" s="101"/>
      <c r="L6796" s="99"/>
      <c r="P6796" s="99"/>
    </row>
    <row r="6797" spans="2:16">
      <c r="B6797" s="99"/>
      <c r="F6797" s="101"/>
      <c r="L6797" s="99"/>
      <c r="P6797" s="99"/>
    </row>
    <row r="6798" spans="2:16">
      <c r="B6798" s="99"/>
      <c r="F6798" s="101"/>
      <c r="L6798" s="99"/>
      <c r="P6798" s="99"/>
    </row>
    <row r="6799" spans="2:16">
      <c r="B6799" s="99"/>
      <c r="F6799" s="101"/>
      <c r="L6799" s="99"/>
      <c r="P6799" s="99"/>
    </row>
    <row r="6800" spans="2:16">
      <c r="B6800" s="99"/>
      <c r="F6800" s="101"/>
      <c r="L6800" s="99"/>
      <c r="P6800" s="99"/>
    </row>
    <row r="6801" spans="2:16">
      <c r="B6801" s="99"/>
      <c r="F6801" s="101"/>
      <c r="L6801" s="99"/>
      <c r="P6801" s="99"/>
    </row>
    <row r="6802" spans="2:16">
      <c r="B6802" s="99"/>
      <c r="F6802" s="101"/>
      <c r="L6802" s="99"/>
      <c r="P6802" s="99"/>
    </row>
    <row r="6803" spans="2:16">
      <c r="B6803" s="99"/>
      <c r="F6803" s="101"/>
      <c r="L6803" s="99"/>
      <c r="P6803" s="99"/>
    </row>
    <row r="6804" spans="2:16">
      <c r="B6804" s="99"/>
      <c r="F6804" s="101"/>
      <c r="L6804" s="99"/>
      <c r="P6804" s="99"/>
    </row>
    <row r="6805" spans="2:16">
      <c r="B6805" s="99"/>
      <c r="F6805" s="101"/>
      <c r="L6805" s="99"/>
      <c r="P6805" s="99"/>
    </row>
    <row r="6806" spans="2:16">
      <c r="B6806" s="99"/>
      <c r="F6806" s="101"/>
      <c r="L6806" s="99"/>
      <c r="P6806" s="99"/>
    </row>
    <row r="6807" spans="2:16">
      <c r="B6807" s="99"/>
      <c r="F6807" s="101"/>
      <c r="L6807" s="99"/>
      <c r="P6807" s="99"/>
    </row>
    <row r="6808" spans="2:16">
      <c r="B6808" s="99"/>
      <c r="F6808" s="101"/>
      <c r="L6808" s="99"/>
      <c r="P6808" s="99"/>
    </row>
    <row r="6809" spans="2:16">
      <c r="B6809" s="99"/>
      <c r="F6809" s="101"/>
      <c r="L6809" s="99"/>
      <c r="P6809" s="99"/>
    </row>
    <row r="6810" spans="2:16">
      <c r="B6810" s="99"/>
      <c r="F6810" s="101"/>
      <c r="L6810" s="99"/>
      <c r="P6810" s="99"/>
    </row>
    <row r="6811" spans="2:16">
      <c r="B6811" s="99"/>
      <c r="F6811" s="101"/>
      <c r="L6811" s="99"/>
      <c r="P6811" s="99"/>
    </row>
    <row r="6812" spans="2:16">
      <c r="B6812" s="99"/>
      <c r="F6812" s="101"/>
      <c r="L6812" s="99"/>
      <c r="P6812" s="99"/>
    </row>
    <row r="6813" spans="2:16">
      <c r="B6813" s="99"/>
      <c r="F6813" s="101"/>
      <c r="L6813" s="99"/>
      <c r="P6813" s="99"/>
    </row>
    <row r="6814" spans="2:16">
      <c r="B6814" s="99"/>
      <c r="F6814" s="101"/>
      <c r="L6814" s="99"/>
      <c r="P6814" s="99"/>
    </row>
    <row r="6815" spans="2:16">
      <c r="B6815" s="99"/>
      <c r="F6815" s="101"/>
      <c r="L6815" s="99"/>
      <c r="P6815" s="99"/>
    </row>
    <row r="6816" spans="2:16">
      <c r="B6816" s="99"/>
      <c r="F6816" s="101"/>
      <c r="L6816" s="99"/>
      <c r="P6816" s="99"/>
    </row>
    <row r="6817" spans="2:16">
      <c r="B6817" s="99"/>
      <c r="F6817" s="101"/>
      <c r="L6817" s="99"/>
      <c r="P6817" s="99"/>
    </row>
    <row r="6818" spans="2:16">
      <c r="B6818" s="99"/>
      <c r="F6818" s="101"/>
      <c r="L6818" s="99"/>
      <c r="P6818" s="99"/>
    </row>
    <row r="6819" spans="2:16">
      <c r="B6819" s="99"/>
      <c r="F6819" s="101"/>
      <c r="L6819" s="99"/>
      <c r="P6819" s="99"/>
    </row>
    <row r="6820" spans="2:16">
      <c r="B6820" s="99"/>
      <c r="F6820" s="101"/>
      <c r="L6820" s="99"/>
      <c r="P6820" s="99"/>
    </row>
    <row r="6821" spans="2:16">
      <c r="B6821" s="99"/>
      <c r="F6821" s="101"/>
      <c r="L6821" s="99"/>
      <c r="P6821" s="99"/>
    </row>
    <row r="6822" spans="2:16">
      <c r="B6822" s="99"/>
      <c r="F6822" s="101"/>
      <c r="L6822" s="99"/>
      <c r="P6822" s="99"/>
    </row>
    <row r="6823" spans="2:16">
      <c r="B6823" s="99"/>
      <c r="F6823" s="101"/>
      <c r="L6823" s="99"/>
      <c r="P6823" s="99"/>
    </row>
    <row r="6824" spans="2:16">
      <c r="B6824" s="99"/>
      <c r="F6824" s="101"/>
      <c r="L6824" s="99"/>
      <c r="P6824" s="99"/>
    </row>
    <row r="6825" spans="2:16">
      <c r="B6825" s="99"/>
      <c r="F6825" s="101"/>
      <c r="L6825" s="99"/>
      <c r="P6825" s="99"/>
    </row>
    <row r="6826" spans="2:16">
      <c r="B6826" s="99"/>
      <c r="F6826" s="101"/>
      <c r="L6826" s="99"/>
      <c r="P6826" s="99"/>
    </row>
    <row r="6827" spans="2:16">
      <c r="B6827" s="99"/>
      <c r="F6827" s="101"/>
      <c r="L6827" s="99"/>
      <c r="P6827" s="99"/>
    </row>
    <row r="6828" spans="2:16">
      <c r="B6828" s="99"/>
      <c r="F6828" s="101"/>
      <c r="L6828" s="99"/>
      <c r="P6828" s="99"/>
    </row>
    <row r="6829" spans="2:16">
      <c r="B6829" s="99"/>
      <c r="F6829" s="101"/>
      <c r="L6829" s="99"/>
      <c r="P6829" s="99"/>
    </row>
    <row r="6830" spans="2:16">
      <c r="B6830" s="99"/>
      <c r="F6830" s="101"/>
      <c r="L6830" s="99"/>
      <c r="P6830" s="99"/>
    </row>
    <row r="6831" spans="2:16">
      <c r="B6831" s="99"/>
      <c r="F6831" s="101"/>
      <c r="L6831" s="99"/>
      <c r="P6831" s="99"/>
    </row>
    <row r="6832" spans="2:16">
      <c r="B6832" s="99"/>
      <c r="F6832" s="101"/>
      <c r="L6832" s="99"/>
      <c r="P6832" s="99"/>
    </row>
    <row r="6833" spans="2:16">
      <c r="B6833" s="99"/>
      <c r="F6833" s="101"/>
      <c r="L6833" s="99"/>
      <c r="P6833" s="99"/>
    </row>
    <row r="6834" spans="2:16">
      <c r="B6834" s="99"/>
      <c r="F6834" s="101"/>
      <c r="L6834" s="99"/>
      <c r="P6834" s="99"/>
    </row>
    <row r="6835" spans="2:16">
      <c r="B6835" s="99"/>
      <c r="F6835" s="101"/>
      <c r="L6835" s="99"/>
      <c r="P6835" s="99"/>
    </row>
    <row r="6836" spans="2:16">
      <c r="B6836" s="99"/>
      <c r="F6836" s="101"/>
      <c r="L6836" s="99"/>
      <c r="P6836" s="99"/>
    </row>
    <row r="6837" spans="2:16">
      <c r="B6837" s="99"/>
      <c r="F6837" s="101"/>
      <c r="L6837" s="99"/>
      <c r="P6837" s="99"/>
    </row>
    <row r="6838" spans="2:16">
      <c r="B6838" s="99"/>
      <c r="F6838" s="101"/>
      <c r="L6838" s="99"/>
      <c r="P6838" s="99"/>
    </row>
    <row r="6839" spans="2:16">
      <c r="B6839" s="99"/>
      <c r="F6839" s="101"/>
      <c r="L6839" s="99"/>
      <c r="P6839" s="99"/>
    </row>
    <row r="6840" spans="2:16">
      <c r="B6840" s="99"/>
      <c r="F6840" s="101"/>
      <c r="L6840" s="99"/>
      <c r="P6840" s="99"/>
    </row>
    <row r="6841" spans="2:16">
      <c r="B6841" s="99"/>
      <c r="F6841" s="101"/>
      <c r="L6841" s="99"/>
      <c r="P6841" s="99"/>
    </row>
    <row r="6842" spans="2:16">
      <c r="B6842" s="99"/>
      <c r="F6842" s="101"/>
      <c r="L6842" s="99"/>
      <c r="P6842" s="99"/>
    </row>
    <row r="6843" spans="2:16">
      <c r="B6843" s="99"/>
      <c r="F6843" s="101"/>
      <c r="L6843" s="99"/>
      <c r="P6843" s="99"/>
    </row>
    <row r="6844" spans="2:16">
      <c r="B6844" s="99"/>
      <c r="F6844" s="101"/>
      <c r="L6844" s="99"/>
      <c r="P6844" s="99"/>
    </row>
    <row r="6845" spans="2:16">
      <c r="B6845" s="99"/>
      <c r="F6845" s="101"/>
      <c r="L6845" s="99"/>
      <c r="P6845" s="99"/>
    </row>
    <row r="6846" spans="2:16">
      <c r="B6846" s="99"/>
      <c r="F6846" s="101"/>
      <c r="L6846" s="99"/>
      <c r="P6846" s="99"/>
    </row>
    <row r="6847" spans="2:16">
      <c r="B6847" s="99"/>
      <c r="F6847" s="101"/>
      <c r="L6847" s="99"/>
      <c r="P6847" s="99"/>
    </row>
    <row r="6848" spans="2:16">
      <c r="B6848" s="99"/>
      <c r="F6848" s="101"/>
      <c r="L6848" s="99"/>
      <c r="P6848" s="99"/>
    </row>
    <row r="6849" spans="2:16">
      <c r="B6849" s="99"/>
      <c r="F6849" s="101"/>
      <c r="L6849" s="99"/>
      <c r="P6849" s="99"/>
    </row>
    <row r="6850" spans="2:16">
      <c r="B6850" s="99"/>
      <c r="F6850" s="101"/>
      <c r="L6850" s="99"/>
      <c r="P6850" s="99"/>
    </row>
    <row r="6851" spans="2:16">
      <c r="B6851" s="99"/>
      <c r="F6851" s="101"/>
      <c r="L6851" s="99"/>
      <c r="P6851" s="99"/>
    </row>
    <row r="6852" spans="2:16">
      <c r="B6852" s="99"/>
      <c r="F6852" s="101"/>
      <c r="L6852" s="99"/>
      <c r="P6852" s="99"/>
    </row>
    <row r="6853" spans="2:16">
      <c r="B6853" s="99"/>
      <c r="F6853" s="101"/>
      <c r="L6853" s="99"/>
      <c r="P6853" s="99"/>
    </row>
    <row r="6854" spans="2:16">
      <c r="B6854" s="99"/>
      <c r="F6854" s="101"/>
      <c r="L6854" s="99"/>
      <c r="P6854" s="99"/>
    </row>
    <row r="6855" spans="2:16">
      <c r="B6855" s="99"/>
      <c r="F6855" s="101"/>
      <c r="L6855" s="99"/>
      <c r="P6855" s="99"/>
    </row>
    <row r="6856" spans="2:16">
      <c r="B6856" s="99"/>
      <c r="F6856" s="101"/>
      <c r="L6856" s="99"/>
      <c r="P6856" s="99"/>
    </row>
    <row r="6857" spans="2:16">
      <c r="B6857" s="99"/>
      <c r="F6857" s="101"/>
      <c r="L6857" s="99"/>
      <c r="P6857" s="99"/>
    </row>
    <row r="6858" spans="2:16">
      <c r="B6858" s="99"/>
      <c r="F6858" s="101"/>
      <c r="L6858" s="99"/>
      <c r="P6858" s="99"/>
    </row>
    <row r="6859" spans="2:16">
      <c r="B6859" s="99"/>
      <c r="F6859" s="101"/>
      <c r="L6859" s="99"/>
      <c r="P6859" s="99"/>
    </row>
    <row r="6860" spans="2:16">
      <c r="B6860" s="99"/>
      <c r="F6860" s="101"/>
      <c r="L6860" s="99"/>
      <c r="P6860" s="99"/>
    </row>
    <row r="6861" spans="2:16">
      <c r="B6861" s="99"/>
      <c r="F6861" s="101"/>
      <c r="L6861" s="99"/>
      <c r="P6861" s="99"/>
    </row>
    <row r="6862" spans="2:16">
      <c r="B6862" s="99"/>
      <c r="F6862" s="101"/>
      <c r="L6862" s="99"/>
      <c r="P6862" s="99"/>
    </row>
    <row r="6863" spans="2:16">
      <c r="B6863" s="99"/>
      <c r="F6863" s="101"/>
      <c r="L6863" s="99"/>
      <c r="P6863" s="99"/>
    </row>
    <row r="6864" spans="2:16">
      <c r="B6864" s="99"/>
      <c r="F6864" s="101"/>
      <c r="L6864" s="99"/>
      <c r="P6864" s="99"/>
    </row>
    <row r="6865" spans="2:16">
      <c r="B6865" s="99"/>
      <c r="F6865" s="101"/>
      <c r="L6865" s="99"/>
      <c r="P6865" s="99"/>
    </row>
    <row r="6866" spans="2:16">
      <c r="B6866" s="99"/>
      <c r="F6866" s="101"/>
      <c r="L6866" s="99"/>
      <c r="P6866" s="99"/>
    </row>
    <row r="6867" spans="2:16">
      <c r="B6867" s="99"/>
      <c r="F6867" s="101"/>
      <c r="L6867" s="99"/>
      <c r="P6867" s="99"/>
    </row>
    <row r="6868" spans="2:16">
      <c r="B6868" s="99"/>
      <c r="F6868" s="101"/>
      <c r="L6868" s="99"/>
      <c r="P6868" s="99"/>
    </row>
    <row r="6869" spans="2:16">
      <c r="B6869" s="99"/>
      <c r="F6869" s="101"/>
      <c r="L6869" s="99"/>
      <c r="P6869" s="99"/>
    </row>
    <row r="6870" spans="2:16">
      <c r="B6870" s="99"/>
      <c r="F6870" s="101"/>
      <c r="L6870" s="99"/>
      <c r="P6870" s="99"/>
    </row>
    <row r="6871" spans="2:16">
      <c r="B6871" s="99"/>
      <c r="F6871" s="101"/>
      <c r="L6871" s="99"/>
      <c r="P6871" s="99"/>
    </row>
    <row r="6872" spans="2:16">
      <c r="B6872" s="99"/>
      <c r="F6872" s="101"/>
      <c r="L6872" s="99"/>
      <c r="P6872" s="99"/>
    </row>
    <row r="6873" spans="2:16">
      <c r="B6873" s="99"/>
      <c r="F6873" s="101"/>
      <c r="L6873" s="99"/>
      <c r="P6873" s="99"/>
    </row>
    <row r="6874" spans="2:16">
      <c r="B6874" s="99"/>
      <c r="F6874" s="101"/>
      <c r="L6874" s="99"/>
      <c r="P6874" s="99"/>
    </row>
    <row r="6875" spans="2:16">
      <c r="B6875" s="99"/>
      <c r="F6875" s="101"/>
      <c r="L6875" s="99"/>
      <c r="P6875" s="99"/>
    </row>
    <row r="6876" spans="2:16">
      <c r="B6876" s="99"/>
      <c r="F6876" s="101"/>
      <c r="L6876" s="99"/>
      <c r="P6876" s="99"/>
    </row>
    <row r="6877" spans="2:16">
      <c r="B6877" s="99"/>
      <c r="F6877" s="101"/>
      <c r="L6877" s="99"/>
      <c r="P6877" s="99"/>
    </row>
    <row r="6878" spans="2:16">
      <c r="B6878" s="99"/>
      <c r="F6878" s="101"/>
      <c r="L6878" s="99"/>
      <c r="P6878" s="99"/>
    </row>
    <row r="6879" spans="2:16">
      <c r="B6879" s="99"/>
      <c r="F6879" s="101"/>
      <c r="L6879" s="99"/>
      <c r="P6879" s="99"/>
    </row>
    <row r="6880" spans="2:16">
      <c r="B6880" s="99"/>
      <c r="F6880" s="101"/>
      <c r="L6880" s="99"/>
      <c r="P6880" s="99"/>
    </row>
    <row r="6881" spans="2:16">
      <c r="B6881" s="99"/>
      <c r="F6881" s="101"/>
      <c r="L6881" s="99"/>
      <c r="P6881" s="99"/>
    </row>
    <row r="6882" spans="2:16">
      <c r="B6882" s="99"/>
      <c r="F6882" s="101"/>
      <c r="L6882" s="99"/>
      <c r="P6882" s="99"/>
    </row>
    <row r="6883" spans="2:16">
      <c r="B6883" s="99"/>
      <c r="F6883" s="101"/>
      <c r="L6883" s="99"/>
      <c r="P6883" s="99"/>
    </row>
    <row r="6884" spans="2:16">
      <c r="B6884" s="99"/>
      <c r="F6884" s="101"/>
      <c r="L6884" s="99"/>
      <c r="P6884" s="99"/>
    </row>
    <row r="6885" spans="2:16">
      <c r="B6885" s="99"/>
      <c r="F6885" s="101"/>
      <c r="L6885" s="99"/>
      <c r="P6885" s="99"/>
    </row>
    <row r="6886" spans="2:16">
      <c r="B6886" s="99"/>
      <c r="F6886" s="101"/>
      <c r="L6886" s="99"/>
      <c r="P6886" s="99"/>
    </row>
    <row r="6887" spans="2:16">
      <c r="B6887" s="99"/>
      <c r="F6887" s="101"/>
      <c r="L6887" s="99"/>
      <c r="P6887" s="99"/>
    </row>
    <row r="6888" spans="2:16">
      <c r="B6888" s="99"/>
      <c r="F6888" s="101"/>
      <c r="L6888" s="99"/>
      <c r="P6888" s="99"/>
    </row>
    <row r="6889" spans="2:16">
      <c r="B6889" s="99"/>
      <c r="F6889" s="101"/>
      <c r="L6889" s="99"/>
      <c r="P6889" s="99"/>
    </row>
    <row r="6890" spans="2:16">
      <c r="B6890" s="99"/>
      <c r="F6890" s="101"/>
      <c r="L6890" s="99"/>
      <c r="P6890" s="99"/>
    </row>
    <row r="6891" spans="2:16">
      <c r="B6891" s="99"/>
      <c r="F6891" s="101"/>
      <c r="L6891" s="99"/>
      <c r="P6891" s="99"/>
    </row>
    <row r="6892" spans="2:16">
      <c r="B6892" s="99"/>
      <c r="F6892" s="101"/>
      <c r="L6892" s="99"/>
      <c r="P6892" s="99"/>
    </row>
    <row r="6893" spans="2:16">
      <c r="B6893" s="99"/>
      <c r="F6893" s="101"/>
      <c r="L6893" s="99"/>
      <c r="P6893" s="99"/>
    </row>
    <row r="6894" spans="2:16">
      <c r="B6894" s="99"/>
      <c r="F6894" s="101"/>
      <c r="L6894" s="99"/>
      <c r="P6894" s="99"/>
    </row>
    <row r="6895" spans="2:16">
      <c r="B6895" s="99"/>
      <c r="F6895" s="101"/>
      <c r="L6895" s="99"/>
      <c r="P6895" s="99"/>
    </row>
    <row r="6896" spans="2:16">
      <c r="B6896" s="99"/>
      <c r="F6896" s="101"/>
      <c r="L6896" s="99"/>
      <c r="P6896" s="99"/>
    </row>
    <row r="6897" spans="2:16">
      <c r="B6897" s="99"/>
      <c r="F6897" s="101"/>
      <c r="L6897" s="99"/>
      <c r="P6897" s="99"/>
    </row>
    <row r="6898" spans="2:16">
      <c r="B6898" s="99"/>
      <c r="F6898" s="101"/>
      <c r="L6898" s="99"/>
      <c r="P6898" s="99"/>
    </row>
    <row r="6899" spans="2:16">
      <c r="B6899" s="99"/>
      <c r="F6899" s="101"/>
      <c r="L6899" s="99"/>
      <c r="P6899" s="99"/>
    </row>
    <row r="6900" spans="2:16">
      <c r="B6900" s="99"/>
      <c r="F6900" s="101"/>
      <c r="L6900" s="99"/>
      <c r="P6900" s="99"/>
    </row>
    <row r="6901" spans="2:16">
      <c r="B6901" s="99"/>
      <c r="F6901" s="101"/>
      <c r="L6901" s="99"/>
      <c r="P6901" s="99"/>
    </row>
    <row r="6902" spans="2:16">
      <c r="B6902" s="99"/>
      <c r="F6902" s="101"/>
      <c r="L6902" s="99"/>
      <c r="P6902" s="99"/>
    </row>
    <row r="6903" spans="2:16">
      <c r="B6903" s="99"/>
      <c r="F6903" s="101"/>
      <c r="L6903" s="99"/>
      <c r="P6903" s="99"/>
    </row>
    <row r="6904" spans="2:16">
      <c r="B6904" s="99"/>
      <c r="F6904" s="101"/>
      <c r="L6904" s="99"/>
      <c r="P6904" s="99"/>
    </row>
    <row r="6905" spans="2:16">
      <c r="B6905" s="99"/>
      <c r="F6905" s="101"/>
      <c r="L6905" s="99"/>
      <c r="P6905" s="99"/>
    </row>
    <row r="6906" spans="2:16">
      <c r="B6906" s="99"/>
      <c r="F6906" s="101"/>
      <c r="L6906" s="99"/>
      <c r="P6906" s="99"/>
    </row>
    <row r="6907" spans="2:16">
      <c r="B6907" s="99"/>
      <c r="F6907" s="101"/>
      <c r="L6907" s="99"/>
      <c r="P6907" s="99"/>
    </row>
    <row r="6908" spans="2:16">
      <c r="B6908" s="99"/>
      <c r="F6908" s="101"/>
      <c r="L6908" s="99"/>
      <c r="P6908" s="99"/>
    </row>
    <row r="6909" spans="2:16">
      <c r="B6909" s="99"/>
      <c r="F6909" s="101"/>
      <c r="L6909" s="99"/>
      <c r="P6909" s="99"/>
    </row>
    <row r="6910" spans="2:16">
      <c r="B6910" s="99"/>
      <c r="F6910" s="101"/>
      <c r="L6910" s="99"/>
      <c r="P6910" s="99"/>
    </row>
    <row r="6911" spans="2:16">
      <c r="B6911" s="99"/>
      <c r="F6911" s="101"/>
      <c r="L6911" s="99"/>
      <c r="P6911" s="99"/>
    </row>
    <row r="6912" spans="2:16">
      <c r="B6912" s="99"/>
      <c r="F6912" s="101"/>
      <c r="L6912" s="99"/>
      <c r="P6912" s="99"/>
    </row>
    <row r="6913" spans="2:16">
      <c r="B6913" s="99"/>
      <c r="F6913" s="101"/>
      <c r="L6913" s="99"/>
      <c r="P6913" s="99"/>
    </row>
    <row r="6914" spans="2:16">
      <c r="B6914" s="99"/>
      <c r="F6914" s="101"/>
      <c r="L6914" s="99"/>
      <c r="P6914" s="99"/>
    </row>
    <row r="6915" spans="2:16">
      <c r="B6915" s="99"/>
      <c r="F6915" s="101"/>
      <c r="L6915" s="99"/>
      <c r="P6915" s="99"/>
    </row>
    <row r="6916" spans="2:16">
      <c r="B6916" s="99"/>
      <c r="F6916" s="101"/>
      <c r="L6916" s="99"/>
      <c r="P6916" s="99"/>
    </row>
    <row r="6917" spans="2:16">
      <c r="B6917" s="99"/>
      <c r="F6917" s="101"/>
      <c r="L6917" s="99"/>
      <c r="P6917" s="99"/>
    </row>
    <row r="6918" spans="2:16">
      <c r="B6918" s="99"/>
      <c r="F6918" s="101"/>
      <c r="L6918" s="99"/>
      <c r="P6918" s="99"/>
    </row>
    <row r="6919" spans="2:16">
      <c r="B6919" s="99"/>
      <c r="F6919" s="101"/>
      <c r="L6919" s="99"/>
      <c r="P6919" s="99"/>
    </row>
    <row r="6920" spans="2:16">
      <c r="B6920" s="99"/>
      <c r="F6920" s="101"/>
      <c r="L6920" s="99"/>
      <c r="P6920" s="99"/>
    </row>
    <row r="6921" spans="2:16">
      <c r="B6921" s="99"/>
      <c r="F6921" s="101"/>
      <c r="L6921" s="99"/>
      <c r="P6921" s="99"/>
    </row>
    <row r="6922" spans="2:16">
      <c r="B6922" s="99"/>
      <c r="F6922" s="101"/>
      <c r="L6922" s="99"/>
      <c r="P6922" s="99"/>
    </row>
    <row r="6923" spans="2:16">
      <c r="B6923" s="99"/>
      <c r="F6923" s="101"/>
      <c r="L6923" s="99"/>
      <c r="P6923" s="99"/>
    </row>
    <row r="6924" spans="2:16">
      <c r="B6924" s="99"/>
      <c r="F6924" s="101"/>
      <c r="L6924" s="99"/>
      <c r="P6924" s="99"/>
    </row>
    <row r="6925" spans="2:16">
      <c r="B6925" s="99"/>
      <c r="F6925" s="101"/>
      <c r="L6925" s="99"/>
      <c r="P6925" s="99"/>
    </row>
    <row r="6926" spans="2:16">
      <c r="B6926" s="99"/>
      <c r="F6926" s="101"/>
      <c r="L6926" s="99"/>
      <c r="P6926" s="99"/>
    </row>
    <row r="6927" spans="2:16">
      <c r="B6927" s="99"/>
      <c r="F6927" s="101"/>
      <c r="L6927" s="99"/>
      <c r="P6927" s="99"/>
    </row>
    <row r="6928" spans="2:16">
      <c r="B6928" s="99"/>
      <c r="F6928" s="101"/>
      <c r="L6928" s="99"/>
      <c r="P6928" s="99"/>
    </row>
    <row r="6929" spans="2:16">
      <c r="B6929" s="99"/>
      <c r="F6929" s="101"/>
      <c r="L6929" s="99"/>
      <c r="P6929" s="99"/>
    </row>
    <row r="6930" spans="2:16">
      <c r="B6930" s="99"/>
      <c r="F6930" s="101"/>
      <c r="L6930" s="99"/>
      <c r="P6930" s="99"/>
    </row>
    <row r="6931" spans="2:16">
      <c r="B6931" s="99"/>
      <c r="F6931" s="101"/>
      <c r="L6931" s="99"/>
      <c r="P6931" s="99"/>
    </row>
    <row r="6932" spans="2:16">
      <c r="B6932" s="99"/>
      <c r="F6932" s="101"/>
      <c r="L6932" s="99"/>
      <c r="P6932" s="99"/>
    </row>
    <row r="6933" spans="2:16">
      <c r="B6933" s="99"/>
      <c r="F6933" s="101"/>
      <c r="L6933" s="99"/>
      <c r="P6933" s="99"/>
    </row>
    <row r="6934" spans="2:16">
      <c r="B6934" s="99"/>
      <c r="F6934" s="101"/>
      <c r="L6934" s="99"/>
      <c r="P6934" s="99"/>
    </row>
    <row r="6935" spans="2:16">
      <c r="B6935" s="99"/>
      <c r="F6935" s="101"/>
      <c r="L6935" s="99"/>
      <c r="P6935" s="99"/>
    </row>
    <row r="6936" spans="2:16">
      <c r="B6936" s="99"/>
      <c r="F6936" s="101"/>
      <c r="L6936" s="99"/>
      <c r="P6936" s="99"/>
    </row>
    <row r="6937" spans="2:16">
      <c r="B6937" s="99"/>
      <c r="F6937" s="101"/>
      <c r="L6937" s="99"/>
      <c r="P6937" s="99"/>
    </row>
    <row r="6938" spans="2:16">
      <c r="B6938" s="99"/>
      <c r="F6938" s="101"/>
      <c r="L6938" s="99"/>
      <c r="P6938" s="99"/>
    </row>
    <row r="6939" spans="2:16">
      <c r="B6939" s="99"/>
      <c r="F6939" s="101"/>
      <c r="L6939" s="99"/>
      <c r="P6939" s="99"/>
    </row>
    <row r="6940" spans="2:16">
      <c r="B6940" s="99"/>
      <c r="F6940" s="101"/>
      <c r="L6940" s="99"/>
      <c r="P6940" s="99"/>
    </row>
    <row r="6941" spans="2:16">
      <c r="B6941" s="99"/>
      <c r="F6941" s="101"/>
      <c r="L6941" s="99"/>
      <c r="P6941" s="99"/>
    </row>
    <row r="6942" spans="2:16">
      <c r="B6942" s="99"/>
      <c r="F6942" s="101"/>
      <c r="L6942" s="99"/>
      <c r="P6942" s="99"/>
    </row>
    <row r="6943" spans="2:16">
      <c r="B6943" s="99"/>
      <c r="F6943" s="101"/>
      <c r="L6943" s="99"/>
      <c r="P6943" s="99"/>
    </row>
    <row r="6944" spans="2:16">
      <c r="B6944" s="99"/>
      <c r="F6944" s="101"/>
      <c r="L6944" s="99"/>
      <c r="P6944" s="99"/>
    </row>
    <row r="6945" spans="2:16">
      <c r="B6945" s="99"/>
      <c r="F6945" s="101"/>
      <c r="L6945" s="99"/>
      <c r="P6945" s="99"/>
    </row>
    <row r="6946" spans="2:16">
      <c r="B6946" s="99"/>
      <c r="F6946" s="101"/>
      <c r="L6946" s="99"/>
      <c r="P6946" s="99"/>
    </row>
    <row r="6947" spans="2:16">
      <c r="B6947" s="99"/>
      <c r="F6947" s="101"/>
      <c r="L6947" s="99"/>
      <c r="P6947" s="99"/>
    </row>
    <row r="6948" spans="2:16">
      <c r="B6948" s="99"/>
      <c r="F6948" s="101"/>
      <c r="L6948" s="99"/>
      <c r="P6948" s="99"/>
    </row>
    <row r="6949" spans="2:16">
      <c r="B6949" s="99"/>
      <c r="F6949" s="101"/>
      <c r="L6949" s="99"/>
      <c r="P6949" s="99"/>
    </row>
    <row r="6950" spans="2:16">
      <c r="B6950" s="99"/>
      <c r="F6950" s="101"/>
      <c r="L6950" s="99"/>
      <c r="P6950" s="99"/>
    </row>
    <row r="6951" spans="2:16">
      <c r="B6951" s="99"/>
      <c r="F6951" s="101"/>
      <c r="L6951" s="99"/>
      <c r="P6951" s="99"/>
    </row>
    <row r="6952" spans="2:16">
      <c r="B6952" s="99"/>
      <c r="F6952" s="101"/>
      <c r="L6952" s="99"/>
      <c r="P6952" s="99"/>
    </row>
    <row r="6953" spans="2:16">
      <c r="B6953" s="99"/>
      <c r="F6953" s="101"/>
      <c r="L6953" s="99"/>
      <c r="P6953" s="99"/>
    </row>
    <row r="6954" spans="2:16">
      <c r="B6954" s="99"/>
      <c r="F6954" s="101"/>
      <c r="L6954" s="99"/>
      <c r="P6954" s="99"/>
    </row>
    <row r="6955" spans="2:16">
      <c r="B6955" s="99"/>
      <c r="F6955" s="101"/>
      <c r="L6955" s="99"/>
      <c r="P6955" s="99"/>
    </row>
    <row r="6956" spans="2:16">
      <c r="B6956" s="99"/>
      <c r="F6956" s="101"/>
      <c r="L6956" s="99"/>
      <c r="P6956" s="99"/>
    </row>
    <row r="6957" spans="2:16">
      <c r="B6957" s="99"/>
      <c r="F6957" s="101"/>
      <c r="L6957" s="99"/>
      <c r="P6957" s="99"/>
    </row>
    <row r="6958" spans="2:16">
      <c r="B6958" s="99"/>
      <c r="F6958" s="101"/>
      <c r="L6958" s="99"/>
      <c r="P6958" s="99"/>
    </row>
    <row r="6959" spans="2:16">
      <c r="B6959" s="99"/>
      <c r="F6959" s="101"/>
      <c r="L6959" s="99"/>
      <c r="P6959" s="99"/>
    </row>
    <row r="6960" spans="2:16">
      <c r="B6960" s="99"/>
      <c r="F6960" s="101"/>
      <c r="L6960" s="99"/>
      <c r="P6960" s="99"/>
    </row>
    <row r="6961" spans="2:16">
      <c r="B6961" s="99"/>
      <c r="F6961" s="101"/>
      <c r="L6961" s="99"/>
      <c r="P6961" s="99"/>
    </row>
    <row r="6962" spans="2:16">
      <c r="B6962" s="99"/>
      <c r="F6962" s="101"/>
      <c r="L6962" s="99"/>
      <c r="P6962" s="99"/>
    </row>
    <row r="6963" spans="2:16">
      <c r="B6963" s="99"/>
      <c r="F6963" s="101"/>
      <c r="L6963" s="99"/>
      <c r="P6963" s="99"/>
    </row>
    <row r="6964" spans="2:16">
      <c r="B6964" s="99"/>
      <c r="F6964" s="101"/>
      <c r="L6964" s="99"/>
      <c r="P6964" s="99"/>
    </row>
    <row r="6965" spans="2:16">
      <c r="B6965" s="99"/>
      <c r="F6965" s="101"/>
      <c r="L6965" s="99"/>
      <c r="P6965" s="99"/>
    </row>
    <row r="6966" spans="2:16">
      <c r="B6966" s="99"/>
      <c r="F6966" s="101"/>
      <c r="L6966" s="99"/>
      <c r="P6966" s="99"/>
    </row>
    <row r="6967" spans="2:16">
      <c r="B6967" s="99"/>
      <c r="F6967" s="101"/>
      <c r="L6967" s="99"/>
      <c r="P6967" s="99"/>
    </row>
    <row r="6968" spans="2:16">
      <c r="B6968" s="99"/>
      <c r="F6968" s="101"/>
      <c r="L6968" s="99"/>
      <c r="P6968" s="99"/>
    </row>
    <row r="6969" spans="2:16">
      <c r="B6969" s="99"/>
      <c r="F6969" s="101"/>
      <c r="L6969" s="99"/>
      <c r="P6969" s="99"/>
    </row>
    <row r="6970" spans="2:16">
      <c r="B6970" s="99"/>
      <c r="F6970" s="101"/>
      <c r="L6970" s="99"/>
      <c r="P6970" s="99"/>
    </row>
    <row r="6971" spans="2:16">
      <c r="B6971" s="99"/>
      <c r="F6971" s="101"/>
      <c r="L6971" s="99"/>
      <c r="P6971" s="99"/>
    </row>
    <row r="6972" spans="2:16">
      <c r="B6972" s="99"/>
      <c r="F6972" s="101"/>
      <c r="L6972" s="99"/>
      <c r="P6972" s="99"/>
    </row>
    <row r="6973" spans="2:16">
      <c r="B6973" s="99"/>
      <c r="F6973" s="101"/>
      <c r="L6973" s="99"/>
      <c r="P6973" s="99"/>
    </row>
    <row r="6974" spans="2:16">
      <c r="B6974" s="99"/>
      <c r="F6974" s="101"/>
      <c r="L6974" s="99"/>
      <c r="P6974" s="99"/>
    </row>
    <row r="6975" spans="2:16">
      <c r="B6975" s="99"/>
      <c r="F6975" s="101"/>
      <c r="L6975" s="99"/>
      <c r="P6975" s="99"/>
    </row>
    <row r="6976" spans="2:16">
      <c r="B6976" s="99"/>
      <c r="F6976" s="101"/>
      <c r="L6976" s="99"/>
      <c r="P6976" s="99"/>
    </row>
    <row r="6977" spans="2:16">
      <c r="B6977" s="99"/>
      <c r="F6977" s="101"/>
      <c r="L6977" s="99"/>
      <c r="P6977" s="99"/>
    </row>
    <row r="6978" spans="2:16">
      <c r="B6978" s="99"/>
      <c r="F6978" s="101"/>
      <c r="L6978" s="99"/>
      <c r="P6978" s="99"/>
    </row>
    <row r="6979" spans="2:16">
      <c r="B6979" s="99"/>
      <c r="F6979" s="101"/>
      <c r="L6979" s="99"/>
      <c r="P6979" s="99"/>
    </row>
    <row r="6980" spans="2:16">
      <c r="B6980" s="99"/>
      <c r="F6980" s="101"/>
      <c r="L6980" s="99"/>
      <c r="P6980" s="99"/>
    </row>
    <row r="6981" spans="2:16">
      <c r="B6981" s="99"/>
      <c r="F6981" s="101"/>
      <c r="L6981" s="99"/>
      <c r="P6981" s="99"/>
    </row>
    <row r="6982" spans="2:16">
      <c r="B6982" s="99"/>
      <c r="F6982" s="101"/>
      <c r="L6982" s="99"/>
      <c r="P6982" s="99"/>
    </row>
    <row r="6983" spans="2:16">
      <c r="B6983" s="99"/>
      <c r="F6983" s="101"/>
      <c r="L6983" s="99"/>
      <c r="P6983" s="99"/>
    </row>
    <row r="6984" spans="2:16">
      <c r="B6984" s="99"/>
      <c r="F6984" s="101"/>
      <c r="L6984" s="99"/>
      <c r="P6984" s="99"/>
    </row>
    <row r="6985" spans="2:16">
      <c r="B6985" s="99"/>
      <c r="F6985" s="101"/>
      <c r="L6985" s="99"/>
      <c r="P6985" s="99"/>
    </row>
    <row r="6986" spans="2:16">
      <c r="B6986" s="99"/>
      <c r="F6986" s="101"/>
      <c r="L6986" s="99"/>
      <c r="P6986" s="99"/>
    </row>
    <row r="6987" spans="2:16">
      <c r="B6987" s="99"/>
      <c r="F6987" s="101"/>
      <c r="L6987" s="99"/>
      <c r="P6987" s="99"/>
    </row>
    <row r="6988" spans="2:16">
      <c r="B6988" s="99"/>
      <c r="F6988" s="101"/>
      <c r="L6988" s="99"/>
      <c r="P6988" s="99"/>
    </row>
    <row r="6989" spans="2:16">
      <c r="B6989" s="99"/>
      <c r="F6989" s="101"/>
      <c r="L6989" s="99"/>
      <c r="P6989" s="99"/>
    </row>
    <row r="6990" spans="2:16">
      <c r="B6990" s="99"/>
      <c r="F6990" s="101"/>
      <c r="L6990" s="99"/>
      <c r="P6990" s="99"/>
    </row>
    <row r="6991" spans="2:16">
      <c r="B6991" s="99"/>
      <c r="F6991" s="101"/>
      <c r="L6991" s="99"/>
      <c r="P6991" s="99"/>
    </row>
    <row r="6992" spans="2:16">
      <c r="B6992" s="99"/>
      <c r="F6992" s="101"/>
      <c r="L6992" s="99"/>
      <c r="P6992" s="99"/>
    </row>
    <row r="6993" spans="2:16">
      <c r="B6993" s="99"/>
      <c r="F6993" s="101"/>
      <c r="L6993" s="99"/>
      <c r="P6993" s="99"/>
    </row>
    <row r="6994" spans="2:16">
      <c r="B6994" s="99"/>
      <c r="F6994" s="101"/>
      <c r="L6994" s="99"/>
      <c r="P6994" s="99"/>
    </row>
    <row r="6995" spans="2:16">
      <c r="B6995" s="99"/>
      <c r="F6995" s="101"/>
      <c r="L6995" s="99"/>
      <c r="P6995" s="99"/>
    </row>
    <row r="6996" spans="2:16">
      <c r="B6996" s="99"/>
      <c r="F6996" s="101"/>
      <c r="L6996" s="99"/>
      <c r="P6996" s="99"/>
    </row>
    <row r="6997" spans="2:16">
      <c r="B6997" s="99"/>
      <c r="F6997" s="101"/>
      <c r="L6997" s="99"/>
      <c r="P6997" s="99"/>
    </row>
    <row r="6998" spans="2:16">
      <c r="B6998" s="99"/>
      <c r="F6998" s="101"/>
      <c r="L6998" s="99"/>
      <c r="P6998" s="99"/>
    </row>
    <row r="6999" spans="2:16">
      <c r="B6999" s="99"/>
      <c r="F6999" s="101"/>
      <c r="L6999" s="99"/>
      <c r="P6999" s="99"/>
    </row>
    <row r="7000" spans="2:16">
      <c r="B7000" s="99"/>
      <c r="F7000" s="101"/>
      <c r="L7000" s="99"/>
      <c r="P7000" s="99"/>
    </row>
    <row r="7001" spans="2:16">
      <c r="B7001" s="99"/>
      <c r="F7001" s="101"/>
      <c r="L7001" s="99"/>
      <c r="P7001" s="99"/>
    </row>
    <row r="7002" spans="2:16">
      <c r="B7002" s="99"/>
      <c r="F7002" s="101"/>
      <c r="L7002" s="99"/>
      <c r="P7002" s="99"/>
    </row>
    <row r="7003" spans="2:16">
      <c r="B7003" s="99"/>
      <c r="F7003" s="101"/>
      <c r="L7003" s="99"/>
      <c r="P7003" s="99"/>
    </row>
    <row r="7004" spans="2:16">
      <c r="B7004" s="99"/>
      <c r="F7004" s="101"/>
      <c r="L7004" s="99"/>
      <c r="P7004" s="99"/>
    </row>
    <row r="7005" spans="2:16">
      <c r="B7005" s="99"/>
      <c r="F7005" s="101"/>
      <c r="L7005" s="99"/>
      <c r="P7005" s="99"/>
    </row>
    <row r="7006" spans="2:16">
      <c r="B7006" s="99"/>
      <c r="F7006" s="101"/>
      <c r="L7006" s="99"/>
      <c r="P7006" s="99"/>
    </row>
    <row r="7007" spans="2:16">
      <c r="B7007" s="99"/>
      <c r="F7007" s="101"/>
      <c r="L7007" s="99"/>
      <c r="P7007" s="99"/>
    </row>
    <row r="7008" spans="2:16">
      <c r="B7008" s="99"/>
      <c r="F7008" s="101"/>
      <c r="L7008" s="99"/>
      <c r="P7008" s="99"/>
    </row>
    <row r="7009" spans="2:16">
      <c r="B7009" s="99"/>
      <c r="F7009" s="101"/>
      <c r="L7009" s="99"/>
      <c r="P7009" s="99"/>
    </row>
    <row r="7010" spans="2:16">
      <c r="B7010" s="99"/>
      <c r="F7010" s="101"/>
      <c r="L7010" s="99"/>
      <c r="P7010" s="99"/>
    </row>
    <row r="7011" spans="2:16">
      <c r="B7011" s="99"/>
      <c r="F7011" s="101"/>
      <c r="L7011" s="99"/>
      <c r="P7011" s="99"/>
    </row>
    <row r="7012" spans="2:16">
      <c r="B7012" s="99"/>
      <c r="F7012" s="101"/>
      <c r="L7012" s="99"/>
      <c r="P7012" s="99"/>
    </row>
    <row r="7013" spans="2:16">
      <c r="B7013" s="99"/>
      <c r="F7013" s="101"/>
      <c r="L7013" s="99"/>
      <c r="P7013" s="99"/>
    </row>
    <row r="7014" spans="2:16">
      <c r="B7014" s="99"/>
      <c r="F7014" s="101"/>
      <c r="L7014" s="99"/>
      <c r="P7014" s="99"/>
    </row>
    <row r="7015" spans="2:16">
      <c r="B7015" s="99"/>
      <c r="F7015" s="101"/>
      <c r="L7015" s="99"/>
      <c r="P7015" s="99"/>
    </row>
    <row r="7016" spans="2:16">
      <c r="B7016" s="99"/>
      <c r="F7016" s="101"/>
      <c r="L7016" s="99"/>
      <c r="P7016" s="99"/>
    </row>
    <row r="7017" spans="2:16">
      <c r="B7017" s="99"/>
      <c r="F7017" s="101"/>
      <c r="L7017" s="99"/>
      <c r="P7017" s="99"/>
    </row>
    <row r="7018" spans="2:16">
      <c r="B7018" s="99"/>
      <c r="F7018" s="101"/>
      <c r="L7018" s="99"/>
      <c r="P7018" s="99"/>
    </row>
    <row r="7019" spans="2:16">
      <c r="B7019" s="99"/>
      <c r="F7019" s="101"/>
      <c r="L7019" s="99"/>
      <c r="P7019" s="99"/>
    </row>
    <row r="7020" spans="2:16">
      <c r="B7020" s="99"/>
      <c r="F7020" s="101"/>
      <c r="L7020" s="99"/>
      <c r="P7020" s="99"/>
    </row>
    <row r="7021" spans="2:16">
      <c r="B7021" s="99"/>
      <c r="F7021" s="101"/>
      <c r="L7021" s="99"/>
      <c r="P7021" s="99"/>
    </row>
    <row r="7022" spans="2:16">
      <c r="B7022" s="99"/>
      <c r="F7022" s="101"/>
      <c r="L7022" s="99"/>
      <c r="P7022" s="99"/>
    </row>
    <row r="7023" spans="2:16">
      <c r="B7023" s="99"/>
      <c r="F7023" s="101"/>
      <c r="L7023" s="99"/>
      <c r="P7023" s="99"/>
    </row>
    <row r="7024" spans="2:16">
      <c r="B7024" s="99"/>
      <c r="F7024" s="101"/>
      <c r="L7024" s="99"/>
      <c r="P7024" s="99"/>
    </row>
    <row r="7025" spans="2:16">
      <c r="B7025" s="99"/>
      <c r="F7025" s="101"/>
      <c r="L7025" s="99"/>
      <c r="P7025" s="99"/>
    </row>
    <row r="7026" spans="2:16">
      <c r="B7026" s="99"/>
      <c r="F7026" s="101"/>
      <c r="L7026" s="99"/>
      <c r="P7026" s="99"/>
    </row>
    <row r="7027" spans="2:16">
      <c r="B7027" s="99"/>
      <c r="F7027" s="101"/>
      <c r="L7027" s="99"/>
      <c r="P7027" s="99"/>
    </row>
    <row r="7028" spans="2:16">
      <c r="B7028" s="99"/>
      <c r="F7028" s="101"/>
      <c r="L7028" s="99"/>
      <c r="P7028" s="99"/>
    </row>
    <row r="7029" spans="2:16">
      <c r="B7029" s="99"/>
      <c r="F7029" s="101"/>
      <c r="L7029" s="99"/>
      <c r="P7029" s="99"/>
    </row>
    <row r="7030" spans="2:16">
      <c r="B7030" s="99"/>
      <c r="F7030" s="101"/>
      <c r="L7030" s="99"/>
      <c r="P7030" s="99"/>
    </row>
    <row r="7031" spans="2:16">
      <c r="B7031" s="99"/>
      <c r="F7031" s="101"/>
      <c r="L7031" s="99"/>
      <c r="P7031" s="99"/>
    </row>
    <row r="7032" spans="2:16">
      <c r="B7032" s="99"/>
      <c r="F7032" s="101"/>
      <c r="L7032" s="99"/>
      <c r="P7032" s="99"/>
    </row>
    <row r="7033" spans="2:16">
      <c r="B7033" s="99"/>
      <c r="F7033" s="101"/>
      <c r="L7033" s="99"/>
      <c r="P7033" s="99"/>
    </row>
    <row r="7034" spans="2:16">
      <c r="B7034" s="99"/>
      <c r="F7034" s="101"/>
      <c r="L7034" s="99"/>
      <c r="P7034" s="99"/>
    </row>
    <row r="7035" spans="2:16">
      <c r="B7035" s="99"/>
      <c r="F7035" s="101"/>
      <c r="L7035" s="99"/>
      <c r="P7035" s="99"/>
    </row>
    <row r="7036" spans="2:16">
      <c r="B7036" s="99"/>
      <c r="F7036" s="101"/>
      <c r="L7036" s="99"/>
      <c r="P7036" s="99"/>
    </row>
    <row r="7037" spans="2:16">
      <c r="B7037" s="99"/>
      <c r="F7037" s="101"/>
      <c r="L7037" s="99"/>
      <c r="P7037" s="99"/>
    </row>
    <row r="7038" spans="2:16">
      <c r="B7038" s="99"/>
      <c r="F7038" s="101"/>
      <c r="L7038" s="99"/>
      <c r="P7038" s="99"/>
    </row>
    <row r="7039" spans="2:16">
      <c r="B7039" s="99"/>
      <c r="F7039" s="101"/>
      <c r="L7039" s="99"/>
      <c r="P7039" s="99"/>
    </row>
    <row r="7040" spans="2:16">
      <c r="B7040" s="99"/>
      <c r="F7040" s="101"/>
      <c r="L7040" s="99"/>
      <c r="P7040" s="99"/>
    </row>
    <row r="7041" spans="2:16">
      <c r="B7041" s="99"/>
      <c r="F7041" s="101"/>
      <c r="L7041" s="99"/>
      <c r="P7041" s="99"/>
    </row>
    <row r="7042" spans="2:16">
      <c r="B7042" s="99"/>
      <c r="F7042" s="101"/>
      <c r="L7042" s="99"/>
      <c r="P7042" s="99"/>
    </row>
    <row r="7043" spans="2:16">
      <c r="B7043" s="99"/>
      <c r="F7043" s="101"/>
      <c r="L7043" s="99"/>
      <c r="P7043" s="99"/>
    </row>
    <row r="7044" spans="2:16">
      <c r="B7044" s="99"/>
      <c r="F7044" s="101"/>
      <c r="L7044" s="99"/>
      <c r="P7044" s="99"/>
    </row>
    <row r="7045" spans="2:16">
      <c r="B7045" s="99"/>
      <c r="F7045" s="101"/>
      <c r="L7045" s="99"/>
      <c r="P7045" s="99"/>
    </row>
    <row r="7046" spans="2:16">
      <c r="B7046" s="99"/>
      <c r="F7046" s="101"/>
      <c r="L7046" s="99"/>
      <c r="P7046" s="99"/>
    </row>
    <row r="7047" spans="2:16">
      <c r="B7047" s="99"/>
      <c r="F7047" s="101"/>
      <c r="L7047" s="99"/>
      <c r="P7047" s="99"/>
    </row>
    <row r="7048" spans="2:16">
      <c r="B7048" s="99"/>
      <c r="F7048" s="101"/>
      <c r="L7048" s="99"/>
      <c r="P7048" s="99"/>
    </row>
    <row r="7049" spans="2:16">
      <c r="B7049" s="99"/>
      <c r="F7049" s="101"/>
      <c r="L7049" s="99"/>
      <c r="P7049" s="99"/>
    </row>
    <row r="7050" spans="2:16">
      <c r="B7050" s="99"/>
      <c r="F7050" s="101"/>
      <c r="L7050" s="99"/>
      <c r="P7050" s="99"/>
    </row>
    <row r="7051" spans="2:16">
      <c r="B7051" s="99"/>
      <c r="F7051" s="101"/>
      <c r="L7051" s="99"/>
      <c r="P7051" s="99"/>
    </row>
    <row r="7052" spans="2:16">
      <c r="B7052" s="99"/>
      <c r="F7052" s="101"/>
      <c r="L7052" s="99"/>
      <c r="P7052" s="99"/>
    </row>
    <row r="7053" spans="2:16">
      <c r="B7053" s="99"/>
      <c r="F7053" s="101"/>
      <c r="L7053" s="99"/>
      <c r="P7053" s="99"/>
    </row>
    <row r="7054" spans="2:16">
      <c r="B7054" s="99"/>
      <c r="F7054" s="101"/>
      <c r="L7054" s="99"/>
      <c r="P7054" s="99"/>
    </row>
    <row r="7055" spans="2:16">
      <c r="B7055" s="99"/>
      <c r="F7055" s="101"/>
      <c r="L7055" s="99"/>
      <c r="P7055" s="99"/>
    </row>
    <row r="7056" spans="2:16">
      <c r="B7056" s="99"/>
      <c r="F7056" s="101"/>
      <c r="L7056" s="99"/>
      <c r="P7056" s="99"/>
    </row>
    <row r="7057" spans="2:16">
      <c r="B7057" s="99"/>
      <c r="F7057" s="101"/>
      <c r="L7057" s="99"/>
      <c r="P7057" s="99"/>
    </row>
    <row r="7058" spans="2:16">
      <c r="B7058" s="99"/>
      <c r="F7058" s="101"/>
      <c r="L7058" s="99"/>
      <c r="P7058" s="99"/>
    </row>
    <row r="7059" spans="2:16">
      <c r="B7059" s="99"/>
      <c r="F7059" s="101"/>
      <c r="L7059" s="99"/>
      <c r="P7059" s="99"/>
    </row>
    <row r="7060" spans="2:16">
      <c r="B7060" s="99"/>
      <c r="F7060" s="101"/>
      <c r="L7060" s="99"/>
      <c r="P7060" s="99"/>
    </row>
    <row r="7061" spans="2:16">
      <c r="B7061" s="99"/>
      <c r="F7061" s="101"/>
      <c r="L7061" s="99"/>
      <c r="P7061" s="99"/>
    </row>
    <row r="7062" spans="2:16">
      <c r="B7062" s="99"/>
      <c r="F7062" s="101"/>
      <c r="L7062" s="99"/>
      <c r="P7062" s="99"/>
    </row>
    <row r="7063" spans="2:16">
      <c r="B7063" s="99"/>
      <c r="F7063" s="101"/>
      <c r="L7063" s="99"/>
      <c r="P7063" s="99"/>
    </row>
    <row r="7064" spans="2:16">
      <c r="B7064" s="99"/>
      <c r="F7064" s="101"/>
      <c r="L7064" s="99"/>
      <c r="P7064" s="99"/>
    </row>
    <row r="7065" spans="2:16">
      <c r="B7065" s="99"/>
      <c r="F7065" s="101"/>
      <c r="L7065" s="99"/>
      <c r="P7065" s="99"/>
    </row>
    <row r="7066" spans="2:16">
      <c r="B7066" s="99"/>
      <c r="F7066" s="101"/>
      <c r="L7066" s="99"/>
      <c r="P7066" s="99"/>
    </row>
    <row r="7067" spans="2:16">
      <c r="B7067" s="99"/>
      <c r="F7067" s="101"/>
      <c r="L7067" s="99"/>
      <c r="P7067" s="99"/>
    </row>
    <row r="7068" spans="2:16">
      <c r="B7068" s="99"/>
      <c r="F7068" s="101"/>
      <c r="L7068" s="99"/>
      <c r="P7068" s="99"/>
    </row>
    <row r="7069" spans="2:16">
      <c r="B7069" s="99"/>
      <c r="F7069" s="101"/>
      <c r="L7069" s="99"/>
      <c r="P7069" s="99"/>
    </row>
    <row r="7070" spans="2:16">
      <c r="B7070" s="99"/>
      <c r="F7070" s="101"/>
      <c r="L7070" s="99"/>
      <c r="P7070" s="99"/>
    </row>
    <row r="7071" spans="2:16">
      <c r="B7071" s="99"/>
      <c r="F7071" s="101"/>
      <c r="L7071" s="99"/>
      <c r="P7071" s="99"/>
    </row>
    <row r="7072" spans="2:16">
      <c r="B7072" s="99"/>
      <c r="F7072" s="101"/>
      <c r="L7072" s="99"/>
      <c r="P7072" s="99"/>
    </row>
    <row r="7073" spans="2:16">
      <c r="B7073" s="99"/>
      <c r="F7073" s="101"/>
      <c r="L7073" s="99"/>
      <c r="P7073" s="99"/>
    </row>
    <row r="7074" spans="2:16">
      <c r="B7074" s="99"/>
      <c r="F7074" s="101"/>
      <c r="L7074" s="99"/>
      <c r="P7074" s="99"/>
    </row>
    <row r="7075" spans="2:16">
      <c r="B7075" s="99"/>
      <c r="F7075" s="101"/>
      <c r="L7075" s="99"/>
      <c r="P7075" s="99"/>
    </row>
    <row r="7076" spans="2:16">
      <c r="B7076" s="99"/>
      <c r="F7076" s="101"/>
      <c r="L7076" s="99"/>
      <c r="P7076" s="99"/>
    </row>
    <row r="7077" spans="2:16">
      <c r="B7077" s="99"/>
      <c r="F7077" s="101"/>
      <c r="L7077" s="99"/>
      <c r="P7077" s="99"/>
    </row>
    <row r="7078" spans="2:16">
      <c r="B7078" s="99"/>
      <c r="F7078" s="101"/>
      <c r="L7078" s="99"/>
      <c r="P7078" s="99"/>
    </row>
    <row r="7079" spans="2:16">
      <c r="B7079" s="99"/>
      <c r="F7079" s="101"/>
      <c r="L7079" s="99"/>
      <c r="P7079" s="99"/>
    </row>
    <row r="7080" spans="2:16">
      <c r="B7080" s="99"/>
      <c r="F7080" s="101"/>
      <c r="L7080" s="99"/>
      <c r="P7080" s="99"/>
    </row>
    <row r="7081" spans="2:16">
      <c r="B7081" s="99"/>
      <c r="F7081" s="101"/>
      <c r="L7081" s="99"/>
      <c r="P7081" s="99"/>
    </row>
    <row r="7082" spans="2:16">
      <c r="B7082" s="99"/>
      <c r="F7082" s="101"/>
      <c r="L7082" s="99"/>
      <c r="P7082" s="99"/>
    </row>
    <row r="7083" spans="2:16">
      <c r="B7083" s="99"/>
      <c r="F7083" s="101"/>
      <c r="L7083" s="99"/>
      <c r="P7083" s="99"/>
    </row>
    <row r="7084" spans="2:16">
      <c r="B7084" s="99"/>
      <c r="F7084" s="101"/>
      <c r="L7084" s="99"/>
      <c r="P7084" s="99"/>
    </row>
    <row r="7085" spans="2:16">
      <c r="B7085" s="99"/>
      <c r="F7085" s="101"/>
      <c r="L7085" s="99"/>
      <c r="P7085" s="99"/>
    </row>
    <row r="7086" spans="2:16">
      <c r="B7086" s="99"/>
      <c r="F7086" s="101"/>
      <c r="L7086" s="99"/>
      <c r="P7086" s="99"/>
    </row>
    <row r="7087" spans="2:16">
      <c r="B7087" s="99"/>
      <c r="F7087" s="101"/>
      <c r="L7087" s="99"/>
      <c r="P7087" s="99"/>
    </row>
    <row r="7088" spans="2:16">
      <c r="B7088" s="99"/>
      <c r="F7088" s="101"/>
      <c r="L7088" s="99"/>
      <c r="P7088" s="99"/>
    </row>
    <row r="7089" spans="2:16">
      <c r="B7089" s="99"/>
      <c r="F7089" s="101"/>
      <c r="L7089" s="99"/>
      <c r="P7089" s="99"/>
    </row>
    <row r="7090" spans="2:16">
      <c r="B7090" s="99"/>
      <c r="F7090" s="101"/>
      <c r="L7090" s="99"/>
      <c r="P7090" s="99"/>
    </row>
    <row r="7091" spans="2:16">
      <c r="B7091" s="99"/>
      <c r="F7091" s="101"/>
      <c r="L7091" s="99"/>
      <c r="P7091" s="99"/>
    </row>
    <row r="7092" spans="2:16">
      <c r="B7092" s="99"/>
      <c r="F7092" s="101"/>
      <c r="L7092" s="99"/>
      <c r="P7092" s="99"/>
    </row>
    <row r="7093" spans="2:16">
      <c r="B7093" s="99"/>
      <c r="F7093" s="101"/>
      <c r="L7093" s="99"/>
      <c r="P7093" s="99"/>
    </row>
    <row r="7094" spans="2:16">
      <c r="B7094" s="99"/>
      <c r="F7094" s="101"/>
      <c r="L7094" s="99"/>
      <c r="P7094" s="99"/>
    </row>
    <row r="7095" spans="2:16">
      <c r="B7095" s="99"/>
      <c r="F7095" s="101"/>
      <c r="L7095" s="99"/>
      <c r="P7095" s="99"/>
    </row>
    <row r="7096" spans="2:16">
      <c r="B7096" s="99"/>
      <c r="F7096" s="101"/>
      <c r="L7096" s="99"/>
      <c r="P7096" s="99"/>
    </row>
    <row r="7097" spans="2:16">
      <c r="B7097" s="99"/>
      <c r="F7097" s="101"/>
      <c r="L7097" s="99"/>
      <c r="P7097" s="99"/>
    </row>
    <row r="7098" spans="2:16">
      <c r="B7098" s="99"/>
      <c r="F7098" s="101"/>
      <c r="L7098" s="99"/>
      <c r="P7098" s="99"/>
    </row>
    <row r="7099" spans="2:16">
      <c r="B7099" s="99"/>
      <c r="F7099" s="101"/>
      <c r="L7099" s="99"/>
      <c r="P7099" s="99"/>
    </row>
    <row r="7100" spans="2:16">
      <c r="B7100" s="99"/>
      <c r="F7100" s="101"/>
      <c r="L7100" s="99"/>
      <c r="P7100" s="99"/>
    </row>
    <row r="7101" spans="2:16">
      <c r="B7101" s="99"/>
      <c r="F7101" s="101"/>
      <c r="L7101" s="99"/>
      <c r="P7101" s="99"/>
    </row>
    <row r="7102" spans="2:16">
      <c r="B7102" s="99"/>
      <c r="F7102" s="101"/>
      <c r="L7102" s="99"/>
      <c r="P7102" s="99"/>
    </row>
    <row r="7103" spans="2:16">
      <c r="B7103" s="99"/>
      <c r="F7103" s="101"/>
      <c r="L7103" s="99"/>
      <c r="P7103" s="99"/>
    </row>
    <row r="7104" spans="2:16">
      <c r="B7104" s="99"/>
      <c r="F7104" s="101"/>
      <c r="L7104" s="99"/>
      <c r="P7104" s="99"/>
    </row>
    <row r="7105" spans="2:16">
      <c r="B7105" s="99"/>
      <c r="F7105" s="101"/>
      <c r="L7105" s="99"/>
      <c r="P7105" s="99"/>
    </row>
    <row r="7106" spans="2:16">
      <c r="B7106" s="99"/>
      <c r="F7106" s="101"/>
      <c r="L7106" s="99"/>
      <c r="P7106" s="99"/>
    </row>
    <row r="7107" spans="2:16">
      <c r="B7107" s="99"/>
      <c r="F7107" s="101"/>
      <c r="L7107" s="99"/>
      <c r="P7107" s="99"/>
    </row>
    <row r="7108" spans="2:16">
      <c r="B7108" s="99"/>
      <c r="F7108" s="101"/>
      <c r="L7108" s="99"/>
      <c r="P7108" s="99"/>
    </row>
    <row r="7109" spans="2:16">
      <c r="B7109" s="99"/>
      <c r="F7109" s="101"/>
      <c r="L7109" s="99"/>
      <c r="P7109" s="99"/>
    </row>
    <row r="7110" spans="2:16">
      <c r="B7110" s="99"/>
      <c r="F7110" s="101"/>
      <c r="L7110" s="99"/>
      <c r="P7110" s="99"/>
    </row>
    <row r="7111" spans="2:16">
      <c r="B7111" s="99"/>
      <c r="F7111" s="101"/>
      <c r="L7111" s="99"/>
      <c r="P7111" s="99"/>
    </row>
    <row r="7112" spans="2:16">
      <c r="B7112" s="99"/>
      <c r="F7112" s="101"/>
      <c r="L7112" s="99"/>
      <c r="P7112" s="99"/>
    </row>
    <row r="7113" spans="2:16">
      <c r="B7113" s="99"/>
      <c r="F7113" s="101"/>
      <c r="L7113" s="99"/>
      <c r="P7113" s="99"/>
    </row>
    <row r="7114" spans="2:16">
      <c r="B7114" s="99"/>
      <c r="F7114" s="101"/>
      <c r="L7114" s="99"/>
      <c r="P7114" s="99"/>
    </row>
    <row r="7115" spans="2:16">
      <c r="B7115" s="99"/>
      <c r="F7115" s="101"/>
      <c r="L7115" s="99"/>
      <c r="P7115" s="99"/>
    </row>
    <row r="7116" spans="2:16">
      <c r="B7116" s="99"/>
      <c r="F7116" s="101"/>
      <c r="L7116" s="99"/>
      <c r="P7116" s="99"/>
    </row>
    <row r="7117" spans="2:16">
      <c r="B7117" s="99"/>
      <c r="F7117" s="101"/>
      <c r="L7117" s="99"/>
      <c r="P7117" s="99"/>
    </row>
    <row r="7118" spans="2:16">
      <c r="B7118" s="99"/>
      <c r="F7118" s="101"/>
      <c r="L7118" s="99"/>
      <c r="P7118" s="99"/>
    </row>
    <row r="7119" spans="2:16">
      <c r="B7119" s="99"/>
      <c r="F7119" s="101"/>
      <c r="L7119" s="99"/>
      <c r="P7119" s="99"/>
    </row>
    <row r="7120" spans="2:16">
      <c r="B7120" s="99"/>
      <c r="F7120" s="101"/>
      <c r="L7120" s="99"/>
      <c r="P7120" s="99"/>
    </row>
    <row r="7121" spans="2:16">
      <c r="B7121" s="99"/>
      <c r="F7121" s="101"/>
      <c r="L7121" s="99"/>
      <c r="P7121" s="99"/>
    </row>
    <row r="7122" spans="2:16">
      <c r="B7122" s="99"/>
      <c r="F7122" s="101"/>
      <c r="L7122" s="99"/>
      <c r="P7122" s="99"/>
    </row>
    <row r="7123" spans="2:16">
      <c r="B7123" s="99"/>
      <c r="F7123" s="101"/>
      <c r="L7123" s="99"/>
      <c r="P7123" s="99"/>
    </row>
    <row r="7124" spans="2:16">
      <c r="B7124" s="99"/>
      <c r="F7124" s="101"/>
      <c r="L7124" s="99"/>
      <c r="P7124" s="99"/>
    </row>
    <row r="7125" spans="2:16">
      <c r="B7125" s="99"/>
      <c r="F7125" s="101"/>
      <c r="L7125" s="99"/>
      <c r="P7125" s="99"/>
    </row>
    <row r="7126" spans="2:16">
      <c r="B7126" s="99"/>
      <c r="F7126" s="101"/>
      <c r="L7126" s="99"/>
      <c r="P7126" s="99"/>
    </row>
    <row r="7127" spans="2:16">
      <c r="B7127" s="99"/>
      <c r="F7127" s="101"/>
      <c r="L7127" s="99"/>
      <c r="P7127" s="99"/>
    </row>
    <row r="7128" spans="2:16">
      <c r="B7128" s="99"/>
      <c r="F7128" s="101"/>
      <c r="L7128" s="99"/>
      <c r="P7128" s="99"/>
    </row>
    <row r="7129" spans="2:16">
      <c r="B7129" s="99"/>
      <c r="F7129" s="101"/>
      <c r="L7129" s="99"/>
      <c r="P7129" s="99"/>
    </row>
    <row r="7130" spans="2:16">
      <c r="B7130" s="99"/>
      <c r="F7130" s="101"/>
      <c r="L7130" s="99"/>
      <c r="P7130" s="99"/>
    </row>
    <row r="7131" spans="2:16">
      <c r="B7131" s="99"/>
      <c r="F7131" s="101"/>
      <c r="L7131" s="99"/>
      <c r="P7131" s="99"/>
    </row>
    <row r="7132" spans="2:16">
      <c r="B7132" s="99"/>
      <c r="F7132" s="101"/>
      <c r="L7132" s="99"/>
      <c r="P7132" s="99"/>
    </row>
    <row r="7133" spans="2:16">
      <c r="B7133" s="99"/>
      <c r="F7133" s="101"/>
      <c r="L7133" s="99"/>
      <c r="P7133" s="99"/>
    </row>
    <row r="7134" spans="2:16">
      <c r="B7134" s="99"/>
      <c r="F7134" s="101"/>
      <c r="L7134" s="99"/>
      <c r="P7134" s="99"/>
    </row>
    <row r="7135" spans="2:16">
      <c r="B7135" s="99"/>
      <c r="F7135" s="101"/>
      <c r="L7135" s="99"/>
      <c r="P7135" s="99"/>
    </row>
    <row r="7136" spans="2:16">
      <c r="B7136" s="99"/>
      <c r="F7136" s="101"/>
      <c r="L7136" s="99"/>
      <c r="P7136" s="99"/>
    </row>
    <row r="7137" spans="2:16">
      <c r="B7137" s="99"/>
      <c r="F7137" s="101"/>
      <c r="L7137" s="99"/>
      <c r="P7137" s="99"/>
    </row>
    <row r="7138" spans="2:16">
      <c r="B7138" s="99"/>
      <c r="F7138" s="101"/>
      <c r="L7138" s="99"/>
      <c r="P7138" s="99"/>
    </row>
    <row r="7139" spans="2:16">
      <c r="B7139" s="99"/>
      <c r="F7139" s="101"/>
      <c r="L7139" s="99"/>
      <c r="P7139" s="99"/>
    </row>
    <row r="7140" spans="2:16">
      <c r="B7140" s="99"/>
      <c r="F7140" s="101"/>
      <c r="L7140" s="99"/>
      <c r="P7140" s="99"/>
    </row>
    <row r="7141" spans="2:16">
      <c r="B7141" s="99"/>
      <c r="F7141" s="101"/>
      <c r="L7141" s="99"/>
      <c r="P7141" s="99"/>
    </row>
    <row r="7142" spans="2:16">
      <c r="B7142" s="99"/>
      <c r="F7142" s="101"/>
      <c r="L7142" s="99"/>
      <c r="P7142" s="99"/>
    </row>
    <row r="7143" spans="2:16">
      <c r="B7143" s="99"/>
      <c r="F7143" s="101"/>
      <c r="L7143" s="99"/>
      <c r="P7143" s="99"/>
    </row>
    <row r="7144" spans="2:16">
      <c r="B7144" s="99"/>
      <c r="F7144" s="101"/>
      <c r="L7144" s="99"/>
      <c r="P7144" s="99"/>
    </row>
    <row r="7145" spans="2:16">
      <c r="B7145" s="99"/>
      <c r="F7145" s="101"/>
      <c r="L7145" s="99"/>
      <c r="P7145" s="99"/>
    </row>
    <row r="7146" spans="2:16">
      <c r="B7146" s="99"/>
      <c r="F7146" s="101"/>
      <c r="L7146" s="99"/>
      <c r="P7146" s="99"/>
    </row>
    <row r="7147" spans="2:16">
      <c r="B7147" s="99"/>
      <c r="F7147" s="101"/>
      <c r="L7147" s="99"/>
      <c r="P7147" s="99"/>
    </row>
    <row r="7148" spans="2:16">
      <c r="B7148" s="99"/>
      <c r="F7148" s="101"/>
      <c r="L7148" s="99"/>
      <c r="P7148" s="99"/>
    </row>
    <row r="7149" spans="2:16">
      <c r="B7149" s="99"/>
      <c r="F7149" s="101"/>
      <c r="L7149" s="99"/>
      <c r="P7149" s="99"/>
    </row>
    <row r="7150" spans="2:16">
      <c r="B7150" s="99"/>
      <c r="F7150" s="101"/>
      <c r="L7150" s="99"/>
      <c r="P7150" s="99"/>
    </row>
    <row r="7151" spans="2:16">
      <c r="B7151" s="99"/>
      <c r="F7151" s="101"/>
      <c r="L7151" s="99"/>
      <c r="P7151" s="99"/>
    </row>
    <row r="7152" spans="2:16">
      <c r="B7152" s="99"/>
      <c r="F7152" s="101"/>
      <c r="L7152" s="99"/>
      <c r="P7152" s="99"/>
    </row>
    <row r="7153" spans="2:16">
      <c r="B7153" s="99"/>
      <c r="F7153" s="101"/>
      <c r="L7153" s="99"/>
      <c r="P7153" s="99"/>
    </row>
    <row r="7154" spans="2:16">
      <c r="B7154" s="99"/>
      <c r="F7154" s="101"/>
      <c r="L7154" s="99"/>
      <c r="P7154" s="99"/>
    </row>
    <row r="7155" spans="2:16">
      <c r="B7155" s="99"/>
      <c r="F7155" s="101"/>
      <c r="L7155" s="99"/>
      <c r="P7155" s="99"/>
    </row>
    <row r="7156" spans="2:16">
      <c r="B7156" s="99"/>
      <c r="F7156" s="101"/>
      <c r="L7156" s="99"/>
      <c r="P7156" s="99"/>
    </row>
    <row r="7157" spans="2:16">
      <c r="B7157" s="99"/>
      <c r="F7157" s="101"/>
      <c r="L7157" s="99"/>
      <c r="P7157" s="99"/>
    </row>
    <row r="7158" spans="2:16">
      <c r="B7158" s="99"/>
      <c r="F7158" s="101"/>
      <c r="L7158" s="99"/>
      <c r="P7158" s="99"/>
    </row>
    <row r="7159" spans="2:16">
      <c r="B7159" s="99"/>
      <c r="F7159" s="101"/>
      <c r="L7159" s="99"/>
      <c r="P7159" s="99"/>
    </row>
    <row r="7160" spans="2:16">
      <c r="B7160" s="99"/>
      <c r="F7160" s="101"/>
      <c r="L7160" s="99"/>
      <c r="P7160" s="99"/>
    </row>
    <row r="7161" spans="2:16">
      <c r="B7161" s="99"/>
      <c r="F7161" s="101"/>
      <c r="L7161" s="99"/>
      <c r="P7161" s="99"/>
    </row>
    <row r="7162" spans="2:16">
      <c r="B7162" s="99"/>
      <c r="F7162" s="101"/>
      <c r="L7162" s="99"/>
      <c r="P7162" s="99"/>
    </row>
    <row r="7163" spans="2:16">
      <c r="B7163" s="99"/>
      <c r="F7163" s="101"/>
      <c r="L7163" s="99"/>
      <c r="P7163" s="99"/>
    </row>
    <row r="7164" spans="2:16">
      <c r="B7164" s="99"/>
      <c r="F7164" s="101"/>
      <c r="L7164" s="99"/>
      <c r="P7164" s="99"/>
    </row>
    <row r="7165" spans="2:16">
      <c r="B7165" s="99"/>
      <c r="F7165" s="101"/>
      <c r="L7165" s="99"/>
      <c r="P7165" s="99"/>
    </row>
    <row r="7166" spans="2:16">
      <c r="B7166" s="99"/>
      <c r="F7166" s="101"/>
      <c r="L7166" s="99"/>
      <c r="P7166" s="99"/>
    </row>
    <row r="7167" spans="2:16">
      <c r="B7167" s="99"/>
      <c r="F7167" s="101"/>
      <c r="L7167" s="99"/>
      <c r="P7167" s="99"/>
    </row>
    <row r="7168" spans="2:16">
      <c r="B7168" s="99"/>
      <c r="F7168" s="101"/>
      <c r="L7168" s="99"/>
      <c r="P7168" s="99"/>
    </row>
    <row r="7169" spans="2:16">
      <c r="B7169" s="99"/>
      <c r="F7169" s="101"/>
      <c r="L7169" s="99"/>
      <c r="P7169" s="99"/>
    </row>
    <row r="7170" spans="2:16">
      <c r="B7170" s="99"/>
      <c r="F7170" s="101"/>
      <c r="L7170" s="99"/>
      <c r="P7170" s="99"/>
    </row>
    <row r="7171" spans="2:16">
      <c r="B7171" s="99"/>
      <c r="F7171" s="101"/>
      <c r="L7171" s="99"/>
      <c r="P7171" s="99"/>
    </row>
    <row r="7172" spans="2:16">
      <c r="B7172" s="99"/>
      <c r="F7172" s="101"/>
      <c r="L7172" s="99"/>
      <c r="P7172" s="99"/>
    </row>
    <row r="7173" spans="2:16">
      <c r="B7173" s="99"/>
      <c r="F7173" s="101"/>
      <c r="L7173" s="99"/>
      <c r="P7173" s="99"/>
    </row>
    <row r="7174" spans="2:16">
      <c r="B7174" s="99"/>
      <c r="F7174" s="101"/>
      <c r="L7174" s="99"/>
      <c r="P7174" s="99"/>
    </row>
    <row r="7175" spans="2:16">
      <c r="B7175" s="99"/>
      <c r="F7175" s="101"/>
      <c r="L7175" s="99"/>
      <c r="P7175" s="99"/>
    </row>
    <row r="7176" spans="2:16">
      <c r="B7176" s="99"/>
      <c r="F7176" s="101"/>
      <c r="L7176" s="99"/>
      <c r="P7176" s="99"/>
    </row>
    <row r="7177" spans="2:16">
      <c r="B7177" s="99"/>
      <c r="F7177" s="101"/>
      <c r="L7177" s="99"/>
      <c r="P7177" s="99"/>
    </row>
    <row r="7178" spans="2:16">
      <c r="B7178" s="99"/>
      <c r="F7178" s="101"/>
      <c r="L7178" s="99"/>
      <c r="P7178" s="99"/>
    </row>
    <row r="7179" spans="2:16">
      <c r="B7179" s="99"/>
      <c r="F7179" s="101"/>
      <c r="L7179" s="99"/>
      <c r="P7179" s="99"/>
    </row>
    <row r="7180" spans="2:16">
      <c r="B7180" s="99"/>
      <c r="F7180" s="101"/>
      <c r="L7180" s="99"/>
      <c r="P7180" s="99"/>
    </row>
    <row r="7181" spans="2:16">
      <c r="B7181" s="99"/>
      <c r="F7181" s="101"/>
      <c r="L7181" s="99"/>
      <c r="P7181" s="99"/>
    </row>
    <row r="7182" spans="2:16">
      <c r="B7182" s="99"/>
      <c r="F7182" s="101"/>
      <c r="L7182" s="99"/>
      <c r="P7182" s="99"/>
    </row>
    <row r="7183" spans="2:16">
      <c r="B7183" s="99"/>
      <c r="F7183" s="101"/>
      <c r="L7183" s="99"/>
      <c r="P7183" s="99"/>
    </row>
    <row r="7184" spans="2:16">
      <c r="B7184" s="99"/>
      <c r="F7184" s="101"/>
      <c r="L7184" s="99"/>
      <c r="P7184" s="99"/>
    </row>
    <row r="7185" spans="2:16">
      <c r="B7185" s="99"/>
      <c r="F7185" s="101"/>
      <c r="L7185" s="99"/>
      <c r="P7185" s="99"/>
    </row>
    <row r="7186" spans="2:16">
      <c r="B7186" s="99"/>
      <c r="F7186" s="101"/>
      <c r="L7186" s="99"/>
      <c r="P7186" s="99"/>
    </row>
    <row r="7187" spans="2:16">
      <c r="B7187" s="99"/>
      <c r="F7187" s="101"/>
      <c r="L7187" s="99"/>
      <c r="P7187" s="99"/>
    </row>
    <row r="7188" spans="2:16">
      <c r="B7188" s="99"/>
      <c r="F7188" s="101"/>
      <c r="L7188" s="99"/>
      <c r="P7188" s="99"/>
    </row>
    <row r="7189" spans="2:16">
      <c r="B7189" s="99"/>
      <c r="F7189" s="101"/>
      <c r="L7189" s="99"/>
      <c r="P7189" s="99"/>
    </row>
    <row r="7190" spans="2:16">
      <c r="B7190" s="99"/>
      <c r="F7190" s="101"/>
      <c r="L7190" s="99"/>
      <c r="P7190" s="99"/>
    </row>
    <row r="7191" spans="2:16">
      <c r="B7191" s="99"/>
      <c r="F7191" s="101"/>
      <c r="L7191" s="99"/>
      <c r="P7191" s="99"/>
    </row>
    <row r="7192" spans="2:16">
      <c r="B7192" s="99"/>
      <c r="F7192" s="101"/>
      <c r="L7192" s="99"/>
      <c r="P7192" s="99"/>
    </row>
    <row r="7193" spans="2:16">
      <c r="B7193" s="99"/>
      <c r="F7193" s="101"/>
      <c r="L7193" s="99"/>
      <c r="P7193" s="99"/>
    </row>
    <row r="7194" spans="2:16">
      <c r="B7194" s="99"/>
      <c r="F7194" s="101"/>
      <c r="L7194" s="99"/>
      <c r="P7194" s="99"/>
    </row>
    <row r="7195" spans="2:16">
      <c r="B7195" s="99"/>
      <c r="F7195" s="101"/>
      <c r="L7195" s="99"/>
      <c r="P7195" s="99"/>
    </row>
    <row r="7196" spans="2:16">
      <c r="B7196" s="99"/>
      <c r="F7196" s="101"/>
      <c r="L7196" s="99"/>
      <c r="P7196" s="99"/>
    </row>
    <row r="7197" spans="2:16">
      <c r="B7197" s="99"/>
      <c r="F7197" s="101"/>
      <c r="L7197" s="99"/>
      <c r="P7197" s="99"/>
    </row>
    <row r="7198" spans="2:16">
      <c r="B7198" s="99"/>
      <c r="F7198" s="101"/>
      <c r="L7198" s="99"/>
      <c r="P7198" s="99"/>
    </row>
    <row r="7199" spans="2:16">
      <c r="B7199" s="99"/>
      <c r="F7199" s="101"/>
      <c r="L7199" s="99"/>
      <c r="P7199" s="99"/>
    </row>
    <row r="7200" spans="2:16">
      <c r="B7200" s="99"/>
      <c r="F7200" s="101"/>
      <c r="L7200" s="99"/>
      <c r="P7200" s="99"/>
    </row>
    <row r="7201" spans="2:16">
      <c r="B7201" s="99"/>
      <c r="F7201" s="101"/>
      <c r="L7201" s="99"/>
      <c r="P7201" s="99"/>
    </row>
    <row r="7202" spans="2:16">
      <c r="B7202" s="99"/>
      <c r="F7202" s="101"/>
      <c r="L7202" s="99"/>
      <c r="P7202" s="99"/>
    </row>
    <row r="7203" spans="2:16">
      <c r="B7203" s="99"/>
      <c r="F7203" s="101"/>
      <c r="L7203" s="99"/>
      <c r="P7203" s="99"/>
    </row>
    <row r="7204" spans="2:16">
      <c r="B7204" s="99"/>
      <c r="F7204" s="101"/>
      <c r="L7204" s="99"/>
      <c r="P7204" s="99"/>
    </row>
    <row r="7205" spans="2:16">
      <c r="B7205" s="99"/>
      <c r="F7205" s="101"/>
      <c r="L7205" s="99"/>
      <c r="P7205" s="99"/>
    </row>
    <row r="7206" spans="2:16">
      <c r="B7206" s="99"/>
      <c r="F7206" s="101"/>
      <c r="L7206" s="99"/>
      <c r="P7206" s="99"/>
    </row>
    <row r="7207" spans="2:16">
      <c r="B7207" s="99"/>
      <c r="F7207" s="101"/>
      <c r="L7207" s="99"/>
      <c r="P7207" s="99"/>
    </row>
    <row r="7208" spans="2:16">
      <c r="B7208" s="99"/>
      <c r="F7208" s="101"/>
      <c r="L7208" s="99"/>
      <c r="P7208" s="99"/>
    </row>
    <row r="7209" spans="2:16">
      <c r="B7209" s="99"/>
      <c r="F7209" s="101"/>
      <c r="L7209" s="99"/>
      <c r="P7209" s="99"/>
    </row>
    <row r="7210" spans="2:16">
      <c r="B7210" s="99"/>
      <c r="F7210" s="101"/>
      <c r="L7210" s="99"/>
      <c r="P7210" s="99"/>
    </row>
    <row r="7211" spans="2:16">
      <c r="B7211" s="99"/>
      <c r="F7211" s="101"/>
      <c r="L7211" s="99"/>
      <c r="P7211" s="99"/>
    </row>
    <row r="7212" spans="2:16">
      <c r="B7212" s="99"/>
      <c r="F7212" s="101"/>
      <c r="L7212" s="99"/>
      <c r="P7212" s="99"/>
    </row>
    <row r="7213" spans="2:16">
      <c r="B7213" s="99"/>
      <c r="F7213" s="101"/>
      <c r="L7213" s="99"/>
      <c r="P7213" s="99"/>
    </row>
    <row r="7214" spans="2:16">
      <c r="B7214" s="99"/>
      <c r="F7214" s="101"/>
      <c r="L7214" s="99"/>
      <c r="P7214" s="99"/>
    </row>
    <row r="7215" spans="2:16">
      <c r="B7215" s="99"/>
      <c r="F7215" s="101"/>
      <c r="L7215" s="99"/>
      <c r="P7215" s="99"/>
    </row>
    <row r="7216" spans="2:16">
      <c r="B7216" s="99"/>
      <c r="F7216" s="101"/>
      <c r="L7216" s="99"/>
      <c r="P7216" s="99"/>
    </row>
    <row r="7217" spans="2:16">
      <c r="B7217" s="99"/>
      <c r="F7217" s="101"/>
      <c r="L7217" s="99"/>
      <c r="P7217" s="99"/>
    </row>
    <row r="7218" spans="2:16">
      <c r="B7218" s="99"/>
      <c r="F7218" s="101"/>
      <c r="L7218" s="99"/>
      <c r="P7218" s="99"/>
    </row>
    <row r="7219" spans="2:16">
      <c r="B7219" s="99"/>
      <c r="F7219" s="101"/>
      <c r="L7219" s="99"/>
      <c r="P7219" s="99"/>
    </row>
    <row r="7220" spans="2:16">
      <c r="B7220" s="99"/>
      <c r="F7220" s="101"/>
      <c r="L7220" s="99"/>
      <c r="P7220" s="99"/>
    </row>
    <row r="7221" spans="2:16">
      <c r="B7221" s="99"/>
      <c r="F7221" s="101"/>
      <c r="L7221" s="99"/>
      <c r="P7221" s="99"/>
    </row>
    <row r="7222" spans="2:16">
      <c r="B7222" s="99"/>
      <c r="F7222" s="101"/>
      <c r="L7222" s="99"/>
      <c r="P7222" s="99"/>
    </row>
    <row r="7223" spans="2:16">
      <c r="B7223" s="99"/>
      <c r="F7223" s="101"/>
      <c r="L7223" s="99"/>
      <c r="P7223" s="99"/>
    </row>
    <row r="7224" spans="2:16">
      <c r="B7224" s="99"/>
      <c r="F7224" s="101"/>
      <c r="L7224" s="99"/>
      <c r="P7224" s="99"/>
    </row>
    <row r="7225" spans="2:16">
      <c r="B7225" s="99"/>
      <c r="F7225" s="101"/>
      <c r="L7225" s="99"/>
      <c r="P7225" s="99"/>
    </row>
    <row r="7226" spans="2:16">
      <c r="B7226" s="99"/>
      <c r="F7226" s="101"/>
      <c r="L7226" s="99"/>
      <c r="P7226" s="99"/>
    </row>
    <row r="7227" spans="2:16">
      <c r="B7227" s="99"/>
      <c r="F7227" s="101"/>
      <c r="L7227" s="99"/>
      <c r="P7227" s="99"/>
    </row>
    <row r="7228" spans="2:16">
      <c r="B7228" s="99"/>
      <c r="F7228" s="101"/>
      <c r="L7228" s="99"/>
      <c r="P7228" s="99"/>
    </row>
    <row r="7229" spans="2:16">
      <c r="B7229" s="99"/>
      <c r="F7229" s="101"/>
      <c r="L7229" s="99"/>
      <c r="P7229" s="99"/>
    </row>
    <row r="7230" spans="2:16">
      <c r="B7230" s="99"/>
      <c r="F7230" s="101"/>
      <c r="L7230" s="99"/>
      <c r="P7230" s="99"/>
    </row>
    <row r="7231" spans="2:16">
      <c r="B7231" s="99"/>
      <c r="F7231" s="101"/>
      <c r="L7231" s="99"/>
      <c r="P7231" s="99"/>
    </row>
    <row r="7232" spans="2:16">
      <c r="B7232" s="99"/>
      <c r="F7232" s="101"/>
      <c r="L7232" s="99"/>
      <c r="P7232" s="99"/>
    </row>
    <row r="7233" spans="2:16">
      <c r="B7233" s="99"/>
      <c r="F7233" s="101"/>
      <c r="L7233" s="99"/>
      <c r="P7233" s="99"/>
    </row>
    <row r="7234" spans="2:16">
      <c r="B7234" s="99"/>
      <c r="F7234" s="101"/>
      <c r="L7234" s="99"/>
      <c r="P7234" s="99"/>
    </row>
    <row r="7235" spans="2:16">
      <c r="B7235" s="99"/>
      <c r="F7235" s="101"/>
      <c r="L7235" s="99"/>
      <c r="P7235" s="99"/>
    </row>
    <row r="7236" spans="2:16">
      <c r="B7236" s="99"/>
      <c r="F7236" s="101"/>
      <c r="L7236" s="99"/>
      <c r="P7236" s="99"/>
    </row>
    <row r="7237" spans="2:16">
      <c r="B7237" s="99"/>
      <c r="F7237" s="101"/>
      <c r="L7237" s="99"/>
      <c r="P7237" s="99"/>
    </row>
    <row r="7238" spans="2:16">
      <c r="B7238" s="99"/>
      <c r="F7238" s="101"/>
      <c r="L7238" s="99"/>
      <c r="P7238" s="99"/>
    </row>
    <row r="7239" spans="2:16">
      <c r="B7239" s="99"/>
      <c r="F7239" s="101"/>
      <c r="L7239" s="99"/>
      <c r="P7239" s="99"/>
    </row>
    <row r="7240" spans="2:16">
      <c r="B7240" s="99"/>
      <c r="F7240" s="101"/>
      <c r="L7240" s="99"/>
      <c r="P7240" s="99"/>
    </row>
    <row r="7241" spans="2:16">
      <c r="B7241" s="99"/>
      <c r="F7241" s="101"/>
      <c r="L7241" s="99"/>
      <c r="P7241" s="99"/>
    </row>
    <row r="7242" spans="2:16">
      <c r="B7242" s="99"/>
      <c r="F7242" s="101"/>
      <c r="L7242" s="99"/>
      <c r="P7242" s="99"/>
    </row>
    <row r="7243" spans="2:16">
      <c r="B7243" s="99"/>
      <c r="F7243" s="101"/>
      <c r="L7243" s="99"/>
      <c r="P7243" s="99"/>
    </row>
    <row r="7244" spans="2:16">
      <c r="B7244" s="99"/>
      <c r="F7244" s="101"/>
      <c r="L7244" s="99"/>
      <c r="P7244" s="99"/>
    </row>
    <row r="7245" spans="2:16">
      <c r="B7245" s="99"/>
      <c r="F7245" s="101"/>
      <c r="L7245" s="99"/>
      <c r="P7245" s="99"/>
    </row>
    <row r="7246" spans="2:16">
      <c r="B7246" s="99"/>
      <c r="F7246" s="101"/>
      <c r="L7246" s="99"/>
      <c r="P7246" s="99"/>
    </row>
    <row r="7247" spans="2:16">
      <c r="B7247" s="99"/>
      <c r="F7247" s="101"/>
      <c r="L7247" s="99"/>
      <c r="P7247" s="99"/>
    </row>
    <row r="7248" spans="2:16">
      <c r="B7248" s="99"/>
      <c r="F7248" s="101"/>
      <c r="L7248" s="99"/>
      <c r="P7248" s="99"/>
    </row>
    <row r="7249" spans="2:16">
      <c r="B7249" s="99"/>
      <c r="F7249" s="101"/>
      <c r="L7249" s="99"/>
      <c r="P7249" s="99"/>
    </row>
    <row r="7250" spans="2:16">
      <c r="B7250" s="99"/>
      <c r="F7250" s="101"/>
      <c r="L7250" s="99"/>
      <c r="P7250" s="99"/>
    </row>
    <row r="7251" spans="2:16">
      <c r="B7251" s="99"/>
      <c r="F7251" s="101"/>
      <c r="L7251" s="99"/>
      <c r="P7251" s="99"/>
    </row>
    <row r="7252" spans="2:16">
      <c r="B7252" s="99"/>
      <c r="F7252" s="101"/>
      <c r="L7252" s="99"/>
      <c r="P7252" s="99"/>
    </row>
    <row r="7253" spans="2:16">
      <c r="B7253" s="99"/>
      <c r="F7253" s="101"/>
      <c r="L7253" s="99"/>
      <c r="P7253" s="99"/>
    </row>
    <row r="7254" spans="2:16">
      <c r="B7254" s="99"/>
      <c r="F7254" s="101"/>
      <c r="L7254" s="99"/>
      <c r="P7254" s="99"/>
    </row>
    <row r="7255" spans="2:16">
      <c r="B7255" s="99"/>
      <c r="F7255" s="101"/>
      <c r="L7255" s="99"/>
      <c r="P7255" s="99"/>
    </row>
    <row r="7256" spans="2:16">
      <c r="B7256" s="99"/>
      <c r="F7256" s="101"/>
      <c r="L7256" s="99"/>
      <c r="P7256" s="99"/>
    </row>
    <row r="7257" spans="2:16">
      <c r="B7257" s="99"/>
      <c r="F7257" s="101"/>
      <c r="L7257" s="99"/>
      <c r="P7257" s="99"/>
    </row>
    <row r="7258" spans="2:16">
      <c r="B7258" s="99"/>
      <c r="F7258" s="101"/>
      <c r="L7258" s="99"/>
      <c r="P7258" s="99"/>
    </row>
    <row r="7259" spans="2:16">
      <c r="B7259" s="99"/>
      <c r="F7259" s="101"/>
      <c r="L7259" s="99"/>
      <c r="P7259" s="99"/>
    </row>
    <row r="7260" spans="2:16">
      <c r="B7260" s="99"/>
      <c r="F7260" s="101"/>
      <c r="L7260" s="99"/>
      <c r="P7260" s="99"/>
    </row>
    <row r="7261" spans="2:16">
      <c r="B7261" s="99"/>
      <c r="F7261" s="101"/>
      <c r="L7261" s="99"/>
      <c r="P7261" s="99"/>
    </row>
    <row r="7262" spans="2:16">
      <c r="B7262" s="99"/>
      <c r="F7262" s="101"/>
      <c r="L7262" s="99"/>
      <c r="P7262" s="99"/>
    </row>
    <row r="7263" spans="2:16">
      <c r="B7263" s="99"/>
      <c r="F7263" s="101"/>
      <c r="L7263" s="99"/>
      <c r="P7263" s="99"/>
    </row>
    <row r="7264" spans="2:16">
      <c r="B7264" s="99"/>
      <c r="F7264" s="101"/>
      <c r="L7264" s="99"/>
      <c r="P7264" s="99"/>
    </row>
    <row r="7265" spans="2:16">
      <c r="B7265" s="99"/>
      <c r="F7265" s="101"/>
      <c r="L7265" s="99"/>
      <c r="P7265" s="99"/>
    </row>
    <row r="7266" spans="2:16">
      <c r="B7266" s="99"/>
      <c r="F7266" s="101"/>
      <c r="L7266" s="99"/>
      <c r="P7266" s="99"/>
    </row>
    <row r="7267" spans="2:16">
      <c r="B7267" s="99"/>
      <c r="F7267" s="101"/>
      <c r="L7267" s="99"/>
      <c r="P7267" s="99"/>
    </row>
    <row r="7268" spans="2:16">
      <c r="B7268" s="99"/>
      <c r="F7268" s="101"/>
      <c r="L7268" s="99"/>
      <c r="P7268" s="99"/>
    </row>
    <row r="7269" spans="2:16">
      <c r="B7269" s="99"/>
      <c r="F7269" s="101"/>
      <c r="L7269" s="99"/>
      <c r="P7269" s="99"/>
    </row>
    <row r="7270" spans="2:16">
      <c r="B7270" s="99"/>
      <c r="F7270" s="101"/>
      <c r="L7270" s="99"/>
      <c r="P7270" s="99"/>
    </row>
    <row r="7271" spans="2:16">
      <c r="B7271" s="99"/>
      <c r="F7271" s="101"/>
      <c r="L7271" s="99"/>
      <c r="P7271" s="99"/>
    </row>
    <row r="7272" spans="2:16">
      <c r="B7272" s="99"/>
      <c r="F7272" s="101"/>
      <c r="L7272" s="99"/>
      <c r="P7272" s="99"/>
    </row>
    <row r="7273" spans="2:16">
      <c r="B7273" s="99"/>
      <c r="F7273" s="101"/>
      <c r="L7273" s="99"/>
      <c r="P7273" s="99"/>
    </row>
    <row r="7274" spans="2:16">
      <c r="B7274" s="99"/>
      <c r="F7274" s="101"/>
      <c r="L7274" s="99"/>
      <c r="P7274" s="99"/>
    </row>
    <row r="7275" spans="2:16">
      <c r="B7275" s="99"/>
      <c r="F7275" s="101"/>
      <c r="L7275" s="99"/>
      <c r="P7275" s="99"/>
    </row>
    <row r="7276" spans="2:16">
      <c r="B7276" s="99"/>
      <c r="F7276" s="101"/>
      <c r="L7276" s="99"/>
      <c r="P7276" s="99"/>
    </row>
    <row r="7277" spans="2:16">
      <c r="B7277" s="99"/>
      <c r="F7277" s="101"/>
      <c r="L7277" s="99"/>
      <c r="P7277" s="99"/>
    </row>
    <row r="7278" spans="2:16">
      <c r="B7278" s="99"/>
      <c r="F7278" s="101"/>
      <c r="L7278" s="99"/>
      <c r="P7278" s="99"/>
    </row>
    <row r="7279" spans="2:16">
      <c r="B7279" s="99"/>
      <c r="F7279" s="101"/>
      <c r="L7279" s="99"/>
      <c r="P7279" s="99"/>
    </row>
    <row r="7280" spans="2:16">
      <c r="B7280" s="99"/>
      <c r="F7280" s="101"/>
      <c r="L7280" s="99"/>
      <c r="P7280" s="99"/>
    </row>
    <row r="7281" spans="2:16">
      <c r="B7281" s="99"/>
      <c r="F7281" s="101"/>
      <c r="L7281" s="99"/>
      <c r="P7281" s="99"/>
    </row>
    <row r="7282" spans="2:16">
      <c r="B7282" s="99"/>
      <c r="F7282" s="101"/>
      <c r="L7282" s="99"/>
      <c r="P7282" s="99"/>
    </row>
    <row r="7283" spans="2:16">
      <c r="B7283" s="99"/>
      <c r="F7283" s="101"/>
      <c r="L7283" s="99"/>
      <c r="P7283" s="99"/>
    </row>
    <row r="7284" spans="2:16">
      <c r="B7284" s="99"/>
      <c r="F7284" s="101"/>
      <c r="L7284" s="99"/>
      <c r="P7284" s="99"/>
    </row>
    <row r="7285" spans="2:16">
      <c r="B7285" s="99"/>
      <c r="F7285" s="101"/>
      <c r="L7285" s="99"/>
      <c r="P7285" s="99"/>
    </row>
    <row r="7286" spans="2:16">
      <c r="B7286" s="99"/>
      <c r="F7286" s="101"/>
      <c r="L7286" s="99"/>
      <c r="P7286" s="99"/>
    </row>
    <row r="7287" spans="2:16">
      <c r="B7287" s="99"/>
      <c r="F7287" s="101"/>
      <c r="L7287" s="99"/>
      <c r="P7287" s="99"/>
    </row>
    <row r="7288" spans="2:16">
      <c r="B7288" s="99"/>
      <c r="F7288" s="101"/>
      <c r="L7288" s="99"/>
      <c r="P7288" s="99"/>
    </row>
    <row r="7289" spans="2:16">
      <c r="B7289" s="99"/>
      <c r="F7289" s="101"/>
      <c r="L7289" s="99"/>
      <c r="P7289" s="99"/>
    </row>
    <row r="7290" spans="2:16">
      <c r="B7290" s="99"/>
      <c r="F7290" s="101"/>
      <c r="L7290" s="99"/>
      <c r="P7290" s="99"/>
    </row>
    <row r="7291" spans="2:16">
      <c r="B7291" s="99"/>
      <c r="F7291" s="101"/>
      <c r="L7291" s="99"/>
      <c r="P7291" s="99"/>
    </row>
    <row r="7292" spans="2:16">
      <c r="B7292" s="99"/>
      <c r="F7292" s="101"/>
      <c r="L7292" s="99"/>
      <c r="P7292" s="99"/>
    </row>
    <row r="7293" spans="2:16">
      <c r="B7293" s="99"/>
      <c r="F7293" s="101"/>
      <c r="L7293" s="99"/>
      <c r="P7293" s="99"/>
    </row>
    <row r="7294" spans="2:16">
      <c r="B7294" s="99"/>
      <c r="F7294" s="101"/>
      <c r="L7294" s="99"/>
      <c r="P7294" s="99"/>
    </row>
    <row r="7295" spans="2:16">
      <c r="B7295" s="99"/>
      <c r="F7295" s="101"/>
      <c r="L7295" s="99"/>
      <c r="P7295" s="99"/>
    </row>
    <row r="7296" spans="2:16">
      <c r="B7296" s="99"/>
      <c r="F7296" s="101"/>
      <c r="L7296" s="99"/>
      <c r="P7296" s="99"/>
    </row>
    <row r="7297" spans="2:16">
      <c r="B7297" s="99"/>
      <c r="F7297" s="101"/>
      <c r="L7297" s="99"/>
      <c r="P7297" s="99"/>
    </row>
    <row r="7298" spans="2:16">
      <c r="B7298" s="99"/>
      <c r="F7298" s="101"/>
      <c r="L7298" s="99"/>
      <c r="P7298" s="99"/>
    </row>
    <row r="7299" spans="2:16">
      <c r="B7299" s="99"/>
      <c r="F7299" s="101"/>
      <c r="L7299" s="99"/>
      <c r="P7299" s="99"/>
    </row>
    <row r="7300" spans="2:16">
      <c r="B7300" s="99"/>
      <c r="F7300" s="101"/>
      <c r="L7300" s="99"/>
      <c r="P7300" s="99"/>
    </row>
    <row r="7301" spans="2:16">
      <c r="B7301" s="99"/>
      <c r="F7301" s="101"/>
      <c r="L7301" s="99"/>
      <c r="P7301" s="99"/>
    </row>
    <row r="7302" spans="2:16">
      <c r="B7302" s="99"/>
      <c r="F7302" s="101"/>
      <c r="L7302" s="99"/>
      <c r="P7302" s="99"/>
    </row>
    <row r="7303" spans="2:16">
      <c r="B7303" s="99"/>
      <c r="F7303" s="101"/>
      <c r="L7303" s="99"/>
      <c r="P7303" s="99"/>
    </row>
    <row r="7304" spans="2:16">
      <c r="B7304" s="99"/>
      <c r="F7304" s="101"/>
      <c r="L7304" s="99"/>
      <c r="P7304" s="99"/>
    </row>
    <row r="7305" spans="2:16">
      <c r="B7305" s="99"/>
      <c r="F7305" s="101"/>
      <c r="L7305" s="99"/>
      <c r="P7305" s="99"/>
    </row>
    <row r="7306" spans="2:16">
      <c r="B7306" s="99"/>
      <c r="F7306" s="101"/>
      <c r="L7306" s="99"/>
      <c r="P7306" s="99"/>
    </row>
    <row r="7307" spans="2:16">
      <c r="B7307" s="99"/>
      <c r="F7307" s="101"/>
      <c r="L7307" s="99"/>
      <c r="P7307" s="99"/>
    </row>
    <row r="7308" spans="2:16">
      <c r="B7308" s="99"/>
      <c r="F7308" s="101"/>
      <c r="L7308" s="99"/>
      <c r="P7308" s="99"/>
    </row>
    <row r="7309" spans="2:16">
      <c r="B7309" s="99"/>
      <c r="F7309" s="101"/>
      <c r="L7309" s="99"/>
      <c r="P7309" s="99"/>
    </row>
    <row r="7310" spans="2:16">
      <c r="B7310" s="99"/>
      <c r="F7310" s="101"/>
      <c r="L7310" s="99"/>
      <c r="P7310" s="99"/>
    </row>
    <row r="7311" spans="2:16">
      <c r="B7311" s="99"/>
      <c r="F7311" s="101"/>
      <c r="L7311" s="99"/>
      <c r="P7311" s="99"/>
    </row>
    <row r="7312" spans="2:16">
      <c r="B7312" s="99"/>
      <c r="F7312" s="101"/>
      <c r="L7312" s="99"/>
      <c r="P7312" s="99"/>
    </row>
    <row r="7313" spans="2:16">
      <c r="B7313" s="99"/>
      <c r="F7313" s="101"/>
      <c r="L7313" s="99"/>
      <c r="P7313" s="99"/>
    </row>
    <row r="7314" spans="2:16">
      <c r="B7314" s="99"/>
      <c r="F7314" s="101"/>
      <c r="L7314" s="99"/>
      <c r="P7314" s="99"/>
    </row>
    <row r="7315" spans="2:16">
      <c r="B7315" s="99"/>
      <c r="F7315" s="101"/>
      <c r="L7315" s="99"/>
      <c r="P7315" s="99"/>
    </row>
    <row r="7316" spans="2:16">
      <c r="B7316" s="99"/>
      <c r="F7316" s="101"/>
      <c r="L7316" s="99"/>
      <c r="P7316" s="99"/>
    </row>
    <row r="7317" spans="2:16">
      <c r="B7317" s="99"/>
      <c r="F7317" s="101"/>
      <c r="L7317" s="99"/>
      <c r="P7317" s="99"/>
    </row>
    <row r="7318" spans="2:16">
      <c r="B7318" s="99"/>
      <c r="F7318" s="101"/>
      <c r="L7318" s="99"/>
      <c r="P7318" s="99"/>
    </row>
    <row r="7319" spans="2:16">
      <c r="B7319" s="99"/>
      <c r="F7319" s="101"/>
      <c r="L7319" s="99"/>
      <c r="P7319" s="99"/>
    </row>
    <row r="7320" spans="2:16">
      <c r="B7320" s="99"/>
      <c r="F7320" s="101"/>
      <c r="L7320" s="99"/>
      <c r="P7320" s="99"/>
    </row>
    <row r="7321" spans="2:16">
      <c r="B7321" s="99"/>
      <c r="F7321" s="101"/>
      <c r="L7321" s="99"/>
      <c r="P7321" s="99"/>
    </row>
    <row r="7322" spans="2:16">
      <c r="B7322" s="99"/>
      <c r="F7322" s="101"/>
      <c r="L7322" s="99"/>
      <c r="P7322" s="99"/>
    </row>
    <row r="7323" spans="2:16">
      <c r="B7323" s="99"/>
      <c r="F7323" s="101"/>
      <c r="L7323" s="99"/>
      <c r="P7323" s="99"/>
    </row>
    <row r="7324" spans="2:16">
      <c r="B7324" s="99"/>
      <c r="F7324" s="101"/>
      <c r="L7324" s="99"/>
      <c r="P7324" s="99"/>
    </row>
    <row r="7325" spans="2:16">
      <c r="B7325" s="99"/>
      <c r="F7325" s="101"/>
      <c r="L7325" s="99"/>
      <c r="P7325" s="99"/>
    </row>
    <row r="7326" spans="2:16">
      <c r="B7326" s="99"/>
      <c r="F7326" s="101"/>
      <c r="L7326" s="99"/>
      <c r="P7326" s="99"/>
    </row>
    <row r="7327" spans="2:16">
      <c r="B7327" s="99"/>
      <c r="F7327" s="101"/>
      <c r="L7327" s="99"/>
      <c r="P7327" s="99"/>
    </row>
    <row r="7328" spans="2:16">
      <c r="B7328" s="99"/>
      <c r="F7328" s="101"/>
      <c r="L7328" s="99"/>
      <c r="P7328" s="99"/>
    </row>
    <row r="7329" spans="2:16">
      <c r="B7329" s="99"/>
      <c r="F7329" s="101"/>
      <c r="L7329" s="99"/>
      <c r="P7329" s="99"/>
    </row>
    <row r="7330" spans="2:16">
      <c r="B7330" s="99"/>
      <c r="F7330" s="101"/>
      <c r="L7330" s="99"/>
      <c r="P7330" s="99"/>
    </row>
    <row r="7331" spans="2:16">
      <c r="B7331" s="99"/>
      <c r="F7331" s="101"/>
      <c r="L7331" s="99"/>
      <c r="P7331" s="99"/>
    </row>
    <row r="7332" spans="2:16">
      <c r="B7332" s="99"/>
      <c r="F7332" s="101"/>
      <c r="L7332" s="99"/>
      <c r="P7332" s="99"/>
    </row>
    <row r="7333" spans="2:16">
      <c r="B7333" s="99"/>
      <c r="F7333" s="101"/>
      <c r="L7333" s="99"/>
      <c r="P7333" s="99"/>
    </row>
    <row r="7334" spans="2:16">
      <c r="B7334" s="99"/>
      <c r="F7334" s="101"/>
      <c r="L7334" s="99"/>
      <c r="P7334" s="99"/>
    </row>
    <row r="7335" spans="2:16">
      <c r="B7335" s="99"/>
      <c r="F7335" s="101"/>
      <c r="L7335" s="99"/>
      <c r="P7335" s="99"/>
    </row>
    <row r="7336" spans="2:16">
      <c r="B7336" s="99"/>
      <c r="F7336" s="101"/>
      <c r="L7336" s="99"/>
      <c r="P7336" s="99"/>
    </row>
    <row r="7337" spans="2:16">
      <c r="B7337" s="99"/>
      <c r="F7337" s="101"/>
      <c r="L7337" s="99"/>
      <c r="P7337" s="99"/>
    </row>
    <row r="7338" spans="2:16">
      <c r="B7338" s="99"/>
      <c r="F7338" s="101"/>
      <c r="L7338" s="99"/>
      <c r="P7338" s="99"/>
    </row>
    <row r="7339" spans="2:16">
      <c r="B7339" s="99"/>
      <c r="F7339" s="101"/>
      <c r="L7339" s="99"/>
      <c r="P7339" s="99"/>
    </row>
    <row r="7340" spans="2:16">
      <c r="B7340" s="99"/>
      <c r="F7340" s="101"/>
      <c r="L7340" s="99"/>
      <c r="P7340" s="99"/>
    </row>
    <row r="7341" spans="2:16">
      <c r="B7341" s="99"/>
      <c r="F7341" s="101"/>
      <c r="L7341" s="99"/>
      <c r="P7341" s="99"/>
    </row>
    <row r="7342" spans="2:16">
      <c r="B7342" s="99"/>
      <c r="F7342" s="101"/>
      <c r="L7342" s="99"/>
      <c r="P7342" s="99"/>
    </row>
    <row r="7343" spans="2:16">
      <c r="B7343" s="99"/>
      <c r="F7343" s="101"/>
      <c r="L7343" s="99"/>
      <c r="P7343" s="99"/>
    </row>
    <row r="7344" spans="2:16">
      <c r="B7344" s="99"/>
      <c r="F7344" s="101"/>
      <c r="L7344" s="99"/>
      <c r="P7344" s="99"/>
    </row>
    <row r="7345" spans="2:16">
      <c r="B7345" s="99"/>
      <c r="F7345" s="101"/>
      <c r="L7345" s="99"/>
      <c r="P7345" s="99"/>
    </row>
    <row r="7346" spans="2:16">
      <c r="B7346" s="99"/>
      <c r="F7346" s="101"/>
      <c r="L7346" s="99"/>
      <c r="P7346" s="99"/>
    </row>
    <row r="7347" spans="2:16">
      <c r="B7347" s="99"/>
      <c r="F7347" s="101"/>
      <c r="L7347" s="99"/>
      <c r="P7347" s="99"/>
    </row>
    <row r="7348" spans="2:16">
      <c r="B7348" s="99"/>
      <c r="F7348" s="101"/>
      <c r="L7348" s="99"/>
      <c r="P7348" s="99"/>
    </row>
    <row r="7349" spans="2:16">
      <c r="B7349" s="99"/>
      <c r="F7349" s="101"/>
      <c r="L7349" s="99"/>
      <c r="P7349" s="99"/>
    </row>
    <row r="7350" spans="2:16">
      <c r="B7350" s="99"/>
      <c r="F7350" s="101"/>
      <c r="L7350" s="99"/>
      <c r="P7350" s="99"/>
    </row>
    <row r="7351" spans="2:16">
      <c r="B7351" s="99"/>
      <c r="F7351" s="101"/>
      <c r="L7351" s="99"/>
      <c r="P7351" s="99"/>
    </row>
    <row r="7352" spans="2:16">
      <c r="B7352" s="99"/>
      <c r="F7352" s="101"/>
      <c r="L7352" s="99"/>
      <c r="P7352" s="99"/>
    </row>
    <row r="7353" spans="2:16">
      <c r="B7353" s="99"/>
      <c r="F7353" s="101"/>
      <c r="L7353" s="99"/>
      <c r="P7353" s="99"/>
    </row>
    <row r="7354" spans="2:16">
      <c r="B7354" s="99"/>
      <c r="F7354" s="101"/>
      <c r="L7354" s="99"/>
      <c r="P7354" s="99"/>
    </row>
    <row r="7355" spans="2:16">
      <c r="B7355" s="99"/>
      <c r="F7355" s="101"/>
      <c r="L7355" s="99"/>
      <c r="P7355" s="99"/>
    </row>
    <row r="7356" spans="2:16">
      <c r="B7356" s="99"/>
      <c r="F7356" s="101"/>
      <c r="L7356" s="99"/>
      <c r="P7356" s="99"/>
    </row>
    <row r="7357" spans="2:16">
      <c r="B7357" s="99"/>
      <c r="F7357" s="101"/>
      <c r="L7357" s="99"/>
      <c r="P7357" s="99"/>
    </row>
    <row r="7358" spans="2:16">
      <c r="B7358" s="99"/>
      <c r="F7358" s="101"/>
      <c r="L7358" s="99"/>
      <c r="P7358" s="99"/>
    </row>
    <row r="7359" spans="2:16">
      <c r="B7359" s="99"/>
      <c r="F7359" s="101"/>
      <c r="L7359" s="99"/>
      <c r="P7359" s="99"/>
    </row>
    <row r="7360" spans="2:16">
      <c r="B7360" s="99"/>
      <c r="F7360" s="101"/>
      <c r="L7360" s="99"/>
      <c r="P7360" s="99"/>
    </row>
    <row r="7361" spans="2:16">
      <c r="B7361" s="99"/>
      <c r="F7361" s="101"/>
      <c r="L7361" s="99"/>
      <c r="P7361" s="99"/>
    </row>
    <row r="7362" spans="2:16">
      <c r="B7362" s="99"/>
      <c r="F7362" s="101"/>
      <c r="L7362" s="99"/>
      <c r="P7362" s="99"/>
    </row>
    <row r="7363" spans="2:16">
      <c r="B7363" s="99"/>
      <c r="F7363" s="101"/>
      <c r="L7363" s="99"/>
      <c r="P7363" s="99"/>
    </row>
    <row r="7364" spans="2:16">
      <c r="B7364" s="99"/>
      <c r="F7364" s="101"/>
      <c r="L7364" s="99"/>
      <c r="P7364" s="99"/>
    </row>
    <row r="7365" spans="2:16">
      <c r="B7365" s="99"/>
      <c r="F7365" s="101"/>
      <c r="L7365" s="99"/>
      <c r="P7365" s="99"/>
    </row>
    <row r="7366" spans="2:16">
      <c r="B7366" s="99"/>
      <c r="F7366" s="101"/>
      <c r="L7366" s="99"/>
      <c r="P7366" s="99"/>
    </row>
    <row r="7367" spans="2:16">
      <c r="B7367" s="99"/>
      <c r="F7367" s="101"/>
      <c r="L7367" s="99"/>
      <c r="P7367" s="99"/>
    </row>
    <row r="7368" spans="2:16">
      <c r="B7368" s="99"/>
      <c r="F7368" s="101"/>
      <c r="L7368" s="99"/>
      <c r="P7368" s="99"/>
    </row>
    <row r="7369" spans="2:16">
      <c r="B7369" s="99"/>
      <c r="F7369" s="101"/>
      <c r="L7369" s="99"/>
      <c r="P7369" s="99"/>
    </row>
    <row r="7370" spans="2:16">
      <c r="B7370" s="99"/>
      <c r="F7370" s="101"/>
      <c r="L7370" s="99"/>
      <c r="P7370" s="99"/>
    </row>
    <row r="7371" spans="2:16">
      <c r="B7371" s="99"/>
      <c r="F7371" s="101"/>
      <c r="L7371" s="99"/>
      <c r="P7371" s="99"/>
    </row>
    <row r="7372" spans="2:16">
      <c r="B7372" s="99"/>
      <c r="F7372" s="101"/>
      <c r="L7372" s="99"/>
      <c r="P7372" s="99"/>
    </row>
    <row r="7373" spans="2:16">
      <c r="B7373" s="99"/>
      <c r="F7373" s="101"/>
      <c r="L7373" s="99"/>
      <c r="P7373" s="99"/>
    </row>
    <row r="7374" spans="2:16">
      <c r="B7374" s="99"/>
      <c r="F7374" s="101"/>
      <c r="L7374" s="99"/>
      <c r="P7374" s="99"/>
    </row>
    <row r="7375" spans="2:16">
      <c r="B7375" s="99"/>
      <c r="F7375" s="101"/>
      <c r="L7375" s="99"/>
      <c r="P7375" s="99"/>
    </row>
    <row r="7376" spans="2:16">
      <c r="B7376" s="99"/>
      <c r="F7376" s="101"/>
      <c r="L7376" s="99"/>
      <c r="P7376" s="99"/>
    </row>
    <row r="7377" spans="2:16">
      <c r="B7377" s="99"/>
      <c r="F7377" s="101"/>
      <c r="L7377" s="99"/>
      <c r="P7377" s="99"/>
    </row>
    <row r="7378" spans="2:16">
      <c r="B7378" s="99"/>
      <c r="F7378" s="101"/>
      <c r="L7378" s="99"/>
      <c r="P7378" s="99"/>
    </row>
    <row r="7379" spans="2:16">
      <c r="B7379" s="99"/>
      <c r="F7379" s="101"/>
      <c r="L7379" s="99"/>
      <c r="P7379" s="99"/>
    </row>
    <row r="7380" spans="2:16">
      <c r="B7380" s="99"/>
      <c r="F7380" s="101"/>
      <c r="L7380" s="99"/>
      <c r="P7380" s="99"/>
    </row>
    <row r="7381" spans="2:16">
      <c r="B7381" s="99"/>
      <c r="F7381" s="101"/>
      <c r="L7381" s="99"/>
      <c r="P7381" s="99"/>
    </row>
    <row r="7382" spans="2:16">
      <c r="B7382" s="99"/>
      <c r="F7382" s="101"/>
      <c r="L7382" s="99"/>
      <c r="P7382" s="99"/>
    </row>
    <row r="7383" spans="2:16">
      <c r="B7383" s="99"/>
      <c r="F7383" s="101"/>
      <c r="L7383" s="99"/>
      <c r="P7383" s="99"/>
    </row>
    <row r="7384" spans="2:16">
      <c r="B7384" s="99"/>
      <c r="F7384" s="101"/>
      <c r="L7384" s="99"/>
      <c r="P7384" s="99"/>
    </row>
    <row r="7385" spans="2:16">
      <c r="B7385" s="99"/>
      <c r="F7385" s="101"/>
      <c r="L7385" s="99"/>
      <c r="P7385" s="99"/>
    </row>
    <row r="7386" spans="2:16">
      <c r="B7386" s="99"/>
      <c r="F7386" s="101"/>
      <c r="L7386" s="99"/>
      <c r="P7386" s="99"/>
    </row>
    <row r="7387" spans="2:16">
      <c r="B7387" s="99"/>
      <c r="F7387" s="101"/>
      <c r="L7387" s="99"/>
      <c r="P7387" s="99"/>
    </row>
    <row r="7388" spans="2:16">
      <c r="B7388" s="99"/>
      <c r="F7388" s="101"/>
      <c r="L7388" s="99"/>
      <c r="P7388" s="99"/>
    </row>
    <row r="7389" spans="2:16">
      <c r="B7389" s="99"/>
      <c r="F7389" s="101"/>
      <c r="L7389" s="99"/>
      <c r="P7389" s="99"/>
    </row>
    <row r="7390" spans="2:16">
      <c r="B7390" s="99"/>
      <c r="F7390" s="101"/>
      <c r="L7390" s="99"/>
      <c r="P7390" s="99"/>
    </row>
    <row r="7391" spans="2:16">
      <c r="B7391" s="99"/>
      <c r="F7391" s="101"/>
      <c r="L7391" s="99"/>
      <c r="P7391" s="99"/>
    </row>
    <row r="7392" spans="2:16">
      <c r="B7392" s="99"/>
      <c r="F7392" s="101"/>
      <c r="L7392" s="99"/>
      <c r="P7392" s="99"/>
    </row>
    <row r="7393" spans="2:16">
      <c r="B7393" s="99"/>
      <c r="F7393" s="101"/>
      <c r="L7393" s="99"/>
      <c r="P7393" s="99"/>
    </row>
    <row r="7394" spans="2:16">
      <c r="B7394" s="99"/>
      <c r="F7394" s="101"/>
      <c r="L7394" s="99"/>
      <c r="P7394" s="99"/>
    </row>
    <row r="7395" spans="2:16">
      <c r="B7395" s="99"/>
      <c r="F7395" s="101"/>
      <c r="L7395" s="99"/>
      <c r="P7395" s="99"/>
    </row>
    <row r="7396" spans="2:16">
      <c r="B7396" s="99"/>
      <c r="F7396" s="101"/>
      <c r="L7396" s="99"/>
      <c r="P7396" s="99"/>
    </row>
    <row r="7397" spans="2:16">
      <c r="B7397" s="99"/>
      <c r="F7397" s="101"/>
      <c r="L7397" s="99"/>
      <c r="P7397" s="99"/>
    </row>
    <row r="7398" spans="2:16">
      <c r="B7398" s="99"/>
      <c r="F7398" s="101"/>
      <c r="L7398" s="99"/>
      <c r="P7398" s="99"/>
    </row>
    <row r="7399" spans="2:16">
      <c r="B7399" s="99"/>
      <c r="F7399" s="101"/>
      <c r="L7399" s="99"/>
      <c r="P7399" s="99"/>
    </row>
    <row r="7400" spans="2:16">
      <c r="B7400" s="99"/>
      <c r="F7400" s="101"/>
      <c r="L7400" s="99"/>
      <c r="P7400" s="99"/>
    </row>
    <row r="7401" spans="2:16">
      <c r="B7401" s="99"/>
      <c r="F7401" s="101"/>
      <c r="L7401" s="99"/>
      <c r="P7401" s="99"/>
    </row>
    <row r="7402" spans="2:16">
      <c r="B7402" s="99"/>
      <c r="F7402" s="101"/>
      <c r="L7402" s="99"/>
      <c r="P7402" s="99"/>
    </row>
    <row r="7403" spans="2:16">
      <c r="B7403" s="99"/>
      <c r="F7403" s="101"/>
      <c r="L7403" s="99"/>
      <c r="P7403" s="99"/>
    </row>
    <row r="7404" spans="2:16">
      <c r="B7404" s="99"/>
      <c r="F7404" s="101"/>
      <c r="L7404" s="99"/>
      <c r="P7404" s="99"/>
    </row>
    <row r="7405" spans="2:16">
      <c r="B7405" s="99"/>
      <c r="F7405" s="101"/>
      <c r="L7405" s="99"/>
      <c r="P7405" s="99"/>
    </row>
    <row r="7406" spans="2:16">
      <c r="B7406" s="99"/>
      <c r="F7406" s="101"/>
      <c r="L7406" s="99"/>
      <c r="P7406" s="99"/>
    </row>
    <row r="7407" spans="2:16">
      <c r="B7407" s="99"/>
      <c r="F7407" s="101"/>
      <c r="L7407" s="99"/>
      <c r="P7407" s="99"/>
    </row>
    <row r="7408" spans="2:16">
      <c r="B7408" s="99"/>
      <c r="F7408" s="101"/>
      <c r="L7408" s="99"/>
      <c r="P7408" s="99"/>
    </row>
    <row r="7409" spans="2:16">
      <c r="B7409" s="99"/>
      <c r="F7409" s="101"/>
      <c r="L7409" s="99"/>
      <c r="P7409" s="99"/>
    </row>
    <row r="7410" spans="2:16">
      <c r="B7410" s="99"/>
      <c r="F7410" s="101"/>
      <c r="L7410" s="99"/>
      <c r="P7410" s="99"/>
    </row>
    <row r="7411" spans="2:16">
      <c r="B7411" s="99"/>
      <c r="F7411" s="101"/>
      <c r="L7411" s="99"/>
      <c r="P7411" s="99"/>
    </row>
    <row r="7412" spans="2:16">
      <c r="B7412" s="99"/>
      <c r="F7412" s="101"/>
      <c r="L7412" s="99"/>
      <c r="P7412" s="99"/>
    </row>
    <row r="7413" spans="2:16">
      <c r="B7413" s="99"/>
      <c r="F7413" s="101"/>
      <c r="L7413" s="99"/>
      <c r="P7413" s="99"/>
    </row>
    <row r="7414" spans="2:16">
      <c r="B7414" s="99"/>
      <c r="F7414" s="101"/>
      <c r="L7414" s="99"/>
      <c r="P7414" s="99"/>
    </row>
    <row r="7415" spans="2:16">
      <c r="B7415" s="99"/>
      <c r="F7415" s="101"/>
      <c r="L7415" s="99"/>
      <c r="P7415" s="99"/>
    </row>
    <row r="7416" spans="2:16">
      <c r="B7416" s="99"/>
      <c r="F7416" s="101"/>
      <c r="L7416" s="99"/>
      <c r="P7416" s="99"/>
    </row>
    <row r="7417" spans="2:16">
      <c r="B7417" s="99"/>
      <c r="F7417" s="101"/>
      <c r="L7417" s="99"/>
      <c r="P7417" s="99"/>
    </row>
    <row r="7418" spans="2:16">
      <c r="B7418" s="99"/>
      <c r="F7418" s="101"/>
      <c r="L7418" s="99"/>
      <c r="P7418" s="99"/>
    </row>
    <row r="7419" spans="2:16">
      <c r="B7419" s="99"/>
      <c r="F7419" s="101"/>
      <c r="L7419" s="99"/>
      <c r="P7419" s="99"/>
    </row>
    <row r="7420" spans="2:16">
      <c r="B7420" s="99"/>
      <c r="F7420" s="101"/>
      <c r="L7420" s="99"/>
      <c r="P7420" s="99"/>
    </row>
    <row r="7421" spans="2:16">
      <c r="B7421" s="99"/>
      <c r="F7421" s="101"/>
      <c r="L7421" s="99"/>
      <c r="P7421" s="99"/>
    </row>
    <row r="7422" spans="2:16">
      <c r="B7422" s="99"/>
      <c r="F7422" s="101"/>
      <c r="L7422" s="99"/>
      <c r="P7422" s="99"/>
    </row>
    <row r="7423" spans="2:16">
      <c r="B7423" s="99"/>
      <c r="F7423" s="101"/>
      <c r="L7423" s="99"/>
      <c r="P7423" s="99"/>
    </row>
    <row r="7424" spans="2:16">
      <c r="B7424" s="99"/>
      <c r="F7424" s="101"/>
      <c r="L7424" s="99"/>
      <c r="P7424" s="99"/>
    </row>
    <row r="7425" spans="2:16">
      <c r="B7425" s="99"/>
      <c r="F7425" s="101"/>
      <c r="L7425" s="99"/>
      <c r="P7425" s="99"/>
    </row>
    <row r="7426" spans="2:16">
      <c r="B7426" s="99"/>
      <c r="F7426" s="101"/>
      <c r="L7426" s="99"/>
      <c r="P7426" s="99"/>
    </row>
    <row r="7427" spans="2:16">
      <c r="B7427" s="99"/>
      <c r="F7427" s="101"/>
      <c r="L7427" s="99"/>
      <c r="P7427" s="99"/>
    </row>
    <row r="7428" spans="2:16">
      <c r="B7428" s="99"/>
      <c r="F7428" s="101"/>
      <c r="L7428" s="99"/>
      <c r="P7428" s="99"/>
    </row>
    <row r="7429" spans="2:16">
      <c r="B7429" s="99"/>
      <c r="F7429" s="101"/>
      <c r="L7429" s="99"/>
      <c r="P7429" s="99"/>
    </row>
    <row r="7430" spans="2:16">
      <c r="B7430" s="99"/>
      <c r="F7430" s="101"/>
      <c r="L7430" s="99"/>
      <c r="P7430" s="99"/>
    </row>
    <row r="7431" spans="2:16">
      <c r="B7431" s="99"/>
      <c r="F7431" s="101"/>
      <c r="L7431" s="99"/>
      <c r="P7431" s="99"/>
    </row>
    <row r="7432" spans="2:16">
      <c r="B7432" s="99"/>
      <c r="F7432" s="101"/>
      <c r="L7432" s="99"/>
      <c r="P7432" s="99"/>
    </row>
    <row r="7433" spans="2:16">
      <c r="B7433" s="99"/>
      <c r="F7433" s="101"/>
      <c r="L7433" s="99"/>
      <c r="P7433" s="99"/>
    </row>
    <row r="7434" spans="2:16">
      <c r="B7434" s="99"/>
      <c r="F7434" s="101"/>
      <c r="L7434" s="99"/>
      <c r="P7434" s="99"/>
    </row>
    <row r="7435" spans="2:16">
      <c r="B7435" s="99"/>
      <c r="F7435" s="101"/>
      <c r="L7435" s="99"/>
      <c r="P7435" s="99"/>
    </row>
    <row r="7436" spans="2:16">
      <c r="B7436" s="99"/>
      <c r="F7436" s="101"/>
      <c r="L7436" s="99"/>
      <c r="P7436" s="99"/>
    </row>
    <row r="7437" spans="2:16">
      <c r="B7437" s="99"/>
      <c r="F7437" s="101"/>
      <c r="L7437" s="99"/>
      <c r="P7437" s="99"/>
    </row>
    <row r="7438" spans="2:16">
      <c r="B7438" s="99"/>
      <c r="F7438" s="101"/>
      <c r="L7438" s="99"/>
      <c r="P7438" s="99"/>
    </row>
    <row r="7439" spans="2:16">
      <c r="B7439" s="99"/>
      <c r="F7439" s="101"/>
      <c r="L7439" s="99"/>
      <c r="P7439" s="99"/>
    </row>
    <row r="7440" spans="2:16">
      <c r="B7440" s="99"/>
      <c r="F7440" s="101"/>
      <c r="L7440" s="99"/>
      <c r="P7440" s="99"/>
    </row>
    <row r="7441" spans="2:16">
      <c r="B7441" s="99"/>
      <c r="F7441" s="101"/>
      <c r="L7441" s="99"/>
      <c r="P7441" s="99"/>
    </row>
    <row r="7442" spans="2:16">
      <c r="B7442" s="99"/>
      <c r="F7442" s="101"/>
      <c r="L7442" s="99"/>
      <c r="P7442" s="99"/>
    </row>
    <row r="7443" spans="2:16">
      <c r="B7443" s="99"/>
      <c r="F7443" s="101"/>
      <c r="L7443" s="99"/>
      <c r="P7443" s="99"/>
    </row>
    <row r="7444" spans="2:16">
      <c r="B7444" s="99"/>
      <c r="F7444" s="101"/>
      <c r="L7444" s="99"/>
      <c r="P7444" s="99"/>
    </row>
    <row r="7445" spans="2:16">
      <c r="B7445" s="99"/>
      <c r="F7445" s="101"/>
      <c r="L7445" s="99"/>
      <c r="P7445" s="99"/>
    </row>
    <row r="7446" spans="2:16">
      <c r="B7446" s="99"/>
      <c r="F7446" s="101"/>
      <c r="L7446" s="99"/>
      <c r="P7446" s="99"/>
    </row>
    <row r="7447" spans="2:16">
      <c r="B7447" s="99"/>
      <c r="F7447" s="101"/>
      <c r="L7447" s="99"/>
      <c r="P7447" s="99"/>
    </row>
    <row r="7448" spans="2:16">
      <c r="B7448" s="99"/>
      <c r="F7448" s="101"/>
      <c r="L7448" s="99"/>
      <c r="P7448" s="99"/>
    </row>
    <row r="7449" spans="2:16">
      <c r="B7449" s="99"/>
      <c r="F7449" s="101"/>
      <c r="L7449" s="99"/>
      <c r="P7449" s="99"/>
    </row>
    <row r="7450" spans="2:16">
      <c r="B7450" s="99"/>
      <c r="F7450" s="101"/>
      <c r="L7450" s="99"/>
      <c r="P7450" s="99"/>
    </row>
    <row r="7451" spans="2:16">
      <c r="B7451" s="99"/>
      <c r="F7451" s="101"/>
      <c r="L7451" s="99"/>
      <c r="P7451" s="99"/>
    </row>
    <row r="7452" spans="2:16">
      <c r="B7452" s="99"/>
      <c r="F7452" s="101"/>
      <c r="L7452" s="99"/>
      <c r="P7452" s="99"/>
    </row>
    <row r="7453" spans="2:16">
      <c r="B7453" s="99"/>
      <c r="F7453" s="101"/>
      <c r="L7453" s="99"/>
      <c r="P7453" s="99"/>
    </row>
    <row r="7454" spans="2:16">
      <c r="B7454" s="99"/>
      <c r="F7454" s="101"/>
      <c r="L7454" s="99"/>
      <c r="P7454" s="99"/>
    </row>
    <row r="7455" spans="2:16">
      <c r="B7455" s="99"/>
      <c r="F7455" s="101"/>
      <c r="L7455" s="99"/>
      <c r="P7455" s="99"/>
    </row>
    <row r="7456" spans="2:16">
      <c r="B7456" s="99"/>
      <c r="F7456" s="101"/>
      <c r="L7456" s="99"/>
      <c r="P7456" s="99"/>
    </row>
    <row r="7457" spans="2:16">
      <c r="B7457" s="99"/>
      <c r="F7457" s="101"/>
      <c r="L7457" s="99"/>
      <c r="P7457" s="99"/>
    </row>
    <row r="7458" spans="2:16">
      <c r="B7458" s="99"/>
      <c r="F7458" s="101"/>
      <c r="L7458" s="99"/>
      <c r="P7458" s="99"/>
    </row>
    <row r="7459" spans="2:16">
      <c r="B7459" s="99"/>
      <c r="F7459" s="101"/>
      <c r="L7459" s="99"/>
      <c r="P7459" s="99"/>
    </row>
    <row r="7460" spans="2:16">
      <c r="B7460" s="99"/>
      <c r="F7460" s="101"/>
      <c r="L7460" s="99"/>
      <c r="P7460" s="99"/>
    </row>
    <row r="7461" spans="2:16">
      <c r="B7461" s="99"/>
      <c r="F7461" s="101"/>
      <c r="L7461" s="99"/>
      <c r="P7461" s="99"/>
    </row>
    <row r="7462" spans="2:16">
      <c r="B7462" s="99"/>
      <c r="F7462" s="101"/>
      <c r="L7462" s="99"/>
      <c r="P7462" s="99"/>
    </row>
    <row r="7463" spans="2:16">
      <c r="B7463" s="99"/>
      <c r="F7463" s="101"/>
      <c r="L7463" s="99"/>
      <c r="P7463" s="99"/>
    </row>
    <row r="7464" spans="2:16">
      <c r="B7464" s="99"/>
      <c r="F7464" s="101"/>
      <c r="L7464" s="99"/>
      <c r="P7464" s="99"/>
    </row>
    <row r="7465" spans="2:16">
      <c r="B7465" s="99"/>
      <c r="F7465" s="101"/>
      <c r="L7465" s="99"/>
      <c r="P7465" s="99"/>
    </row>
    <row r="7466" spans="2:16">
      <c r="B7466" s="99"/>
      <c r="F7466" s="101"/>
      <c r="L7466" s="99"/>
      <c r="P7466" s="99"/>
    </row>
    <row r="7467" spans="2:16">
      <c r="B7467" s="99"/>
      <c r="F7467" s="101"/>
      <c r="L7467" s="99"/>
      <c r="P7467" s="99"/>
    </row>
    <row r="7468" spans="2:16">
      <c r="B7468" s="99"/>
      <c r="F7468" s="101"/>
      <c r="L7468" s="99"/>
      <c r="P7468" s="99"/>
    </row>
    <row r="7469" spans="2:16">
      <c r="B7469" s="99"/>
      <c r="F7469" s="101"/>
      <c r="L7469" s="99"/>
      <c r="P7469" s="99"/>
    </row>
    <row r="7470" spans="2:16">
      <c r="B7470" s="99"/>
      <c r="F7470" s="101"/>
      <c r="L7470" s="99"/>
      <c r="P7470" s="99"/>
    </row>
    <row r="7471" spans="2:16">
      <c r="B7471" s="99"/>
      <c r="F7471" s="101"/>
      <c r="L7471" s="99"/>
      <c r="P7471" s="99"/>
    </row>
    <row r="7472" spans="2:16">
      <c r="B7472" s="99"/>
      <c r="F7472" s="101"/>
      <c r="L7472" s="99"/>
      <c r="P7472" s="99"/>
    </row>
    <row r="7473" spans="2:16">
      <c r="B7473" s="99"/>
      <c r="F7473" s="101"/>
      <c r="L7473" s="99"/>
      <c r="P7473" s="99"/>
    </row>
    <row r="7474" spans="2:16">
      <c r="B7474" s="99"/>
      <c r="F7474" s="101"/>
      <c r="L7474" s="99"/>
      <c r="P7474" s="99"/>
    </row>
    <row r="7475" spans="2:16">
      <c r="B7475" s="99"/>
      <c r="F7475" s="101"/>
      <c r="L7475" s="99"/>
      <c r="P7475" s="99"/>
    </row>
    <row r="7476" spans="2:16">
      <c r="B7476" s="99"/>
      <c r="F7476" s="101"/>
      <c r="L7476" s="99"/>
      <c r="P7476" s="99"/>
    </row>
    <row r="7477" spans="2:16">
      <c r="B7477" s="99"/>
      <c r="F7477" s="101"/>
      <c r="L7477" s="99"/>
      <c r="P7477" s="99"/>
    </row>
    <row r="7478" spans="2:16">
      <c r="B7478" s="99"/>
      <c r="F7478" s="101"/>
      <c r="L7478" s="99"/>
      <c r="P7478" s="99"/>
    </row>
    <row r="7479" spans="2:16">
      <c r="B7479" s="99"/>
      <c r="F7479" s="101"/>
      <c r="L7479" s="99"/>
      <c r="P7479" s="99"/>
    </row>
    <row r="7480" spans="2:16">
      <c r="B7480" s="99"/>
      <c r="F7480" s="101"/>
      <c r="L7480" s="99"/>
      <c r="P7480" s="99"/>
    </row>
    <row r="7481" spans="2:16">
      <c r="B7481" s="99"/>
      <c r="F7481" s="101"/>
      <c r="L7481" s="99"/>
      <c r="P7481" s="99"/>
    </row>
    <row r="7482" spans="2:16">
      <c r="B7482" s="99"/>
      <c r="F7482" s="101"/>
      <c r="L7482" s="99"/>
      <c r="P7482" s="99"/>
    </row>
    <row r="7483" spans="2:16">
      <c r="B7483" s="99"/>
      <c r="F7483" s="101"/>
      <c r="L7483" s="99"/>
      <c r="P7483" s="99"/>
    </row>
    <row r="7484" spans="2:16">
      <c r="B7484" s="99"/>
      <c r="F7484" s="101"/>
      <c r="L7484" s="99"/>
      <c r="P7484" s="99"/>
    </row>
    <row r="7485" spans="2:16">
      <c r="B7485" s="99"/>
      <c r="F7485" s="101"/>
      <c r="L7485" s="99"/>
      <c r="P7485" s="99"/>
    </row>
    <row r="7486" spans="2:16">
      <c r="B7486" s="99"/>
      <c r="F7486" s="101"/>
      <c r="L7486" s="99"/>
      <c r="P7486" s="99"/>
    </row>
    <row r="7487" spans="2:16">
      <c r="B7487" s="99"/>
      <c r="F7487" s="101"/>
      <c r="L7487" s="99"/>
      <c r="P7487" s="99"/>
    </row>
    <row r="7488" spans="2:16">
      <c r="B7488" s="99"/>
      <c r="F7488" s="101"/>
      <c r="L7488" s="99"/>
      <c r="P7488" s="99"/>
    </row>
    <row r="7489" spans="2:16">
      <c r="B7489" s="99"/>
      <c r="F7489" s="101"/>
      <c r="L7489" s="99"/>
      <c r="P7489" s="99"/>
    </row>
    <row r="7490" spans="2:16">
      <c r="B7490" s="99"/>
      <c r="F7490" s="101"/>
      <c r="L7490" s="99"/>
      <c r="P7490" s="99"/>
    </row>
    <row r="7491" spans="2:16">
      <c r="B7491" s="99"/>
      <c r="F7491" s="101"/>
      <c r="L7491" s="99"/>
      <c r="P7491" s="99"/>
    </row>
    <row r="7492" spans="2:16">
      <c r="B7492" s="99"/>
      <c r="F7492" s="101"/>
      <c r="L7492" s="99"/>
      <c r="P7492" s="99"/>
    </row>
    <row r="7493" spans="2:16">
      <c r="B7493" s="99"/>
      <c r="F7493" s="101"/>
      <c r="L7493" s="99"/>
      <c r="P7493" s="99"/>
    </row>
    <row r="7494" spans="2:16">
      <c r="B7494" s="99"/>
      <c r="F7494" s="101"/>
      <c r="L7494" s="99"/>
      <c r="P7494" s="99"/>
    </row>
    <row r="7495" spans="2:16">
      <c r="B7495" s="99"/>
      <c r="F7495" s="101"/>
      <c r="L7495" s="99"/>
      <c r="P7495" s="99"/>
    </row>
    <row r="7496" spans="2:16">
      <c r="B7496" s="99"/>
      <c r="F7496" s="101"/>
      <c r="L7496" s="99"/>
      <c r="P7496" s="99"/>
    </row>
    <row r="7497" spans="2:16">
      <c r="B7497" s="99"/>
      <c r="F7497" s="101"/>
      <c r="L7497" s="99"/>
      <c r="P7497" s="99"/>
    </row>
    <row r="7498" spans="2:16">
      <c r="B7498" s="99"/>
      <c r="F7498" s="101"/>
      <c r="L7498" s="99"/>
      <c r="P7498" s="99"/>
    </row>
    <row r="7499" spans="2:16">
      <c r="B7499" s="99"/>
      <c r="F7499" s="101"/>
      <c r="L7499" s="99"/>
      <c r="P7499" s="99"/>
    </row>
    <row r="7500" spans="2:16">
      <c r="B7500" s="99"/>
      <c r="F7500" s="101"/>
      <c r="L7500" s="99"/>
      <c r="P7500" s="99"/>
    </row>
    <row r="7501" spans="2:16">
      <c r="B7501" s="99"/>
      <c r="F7501" s="101"/>
      <c r="L7501" s="99"/>
      <c r="P7501" s="99"/>
    </row>
    <row r="7502" spans="2:16">
      <c r="B7502" s="99"/>
      <c r="F7502" s="101"/>
      <c r="L7502" s="99"/>
      <c r="P7502" s="99"/>
    </row>
    <row r="7503" spans="2:16">
      <c r="B7503" s="99"/>
      <c r="F7503" s="101"/>
      <c r="L7503" s="99"/>
      <c r="P7503" s="99"/>
    </row>
    <row r="7504" spans="2:16">
      <c r="B7504" s="99"/>
      <c r="F7504" s="101"/>
      <c r="L7504" s="99"/>
      <c r="P7504" s="99"/>
    </row>
    <row r="7505" spans="2:16">
      <c r="B7505" s="99"/>
      <c r="F7505" s="101"/>
      <c r="L7505" s="99"/>
      <c r="P7505" s="99"/>
    </row>
    <row r="7506" spans="2:16">
      <c r="B7506" s="99"/>
      <c r="F7506" s="101"/>
      <c r="L7506" s="99"/>
      <c r="P7506" s="99"/>
    </row>
    <row r="7507" spans="2:16">
      <c r="B7507" s="99"/>
      <c r="F7507" s="101"/>
      <c r="L7507" s="99"/>
      <c r="P7507" s="99"/>
    </row>
    <row r="7508" spans="2:16">
      <c r="B7508" s="99"/>
      <c r="F7508" s="101"/>
      <c r="L7508" s="99"/>
      <c r="P7508" s="99"/>
    </row>
    <row r="7509" spans="2:16">
      <c r="B7509" s="99"/>
      <c r="F7509" s="101"/>
      <c r="L7509" s="99"/>
      <c r="P7509" s="99"/>
    </row>
    <row r="7510" spans="2:16">
      <c r="B7510" s="99"/>
      <c r="F7510" s="101"/>
      <c r="L7510" s="99"/>
      <c r="P7510" s="99"/>
    </row>
    <row r="7511" spans="2:16">
      <c r="B7511" s="99"/>
      <c r="F7511" s="101"/>
      <c r="L7511" s="99"/>
      <c r="P7511" s="99"/>
    </row>
    <row r="7512" spans="2:16">
      <c r="B7512" s="99"/>
      <c r="F7512" s="101"/>
      <c r="L7512" s="99"/>
      <c r="P7512" s="99"/>
    </row>
    <row r="7513" spans="2:16">
      <c r="B7513" s="99"/>
      <c r="F7513" s="101"/>
      <c r="L7513" s="99"/>
      <c r="P7513" s="99"/>
    </row>
    <row r="7514" spans="2:16">
      <c r="B7514" s="99"/>
      <c r="F7514" s="101"/>
      <c r="L7514" s="99"/>
      <c r="P7514" s="99"/>
    </row>
    <row r="7515" spans="2:16">
      <c r="B7515" s="99"/>
      <c r="F7515" s="101"/>
      <c r="L7515" s="99"/>
      <c r="P7515" s="99"/>
    </row>
    <row r="7516" spans="2:16">
      <c r="B7516" s="99"/>
      <c r="F7516" s="101"/>
      <c r="L7516" s="99"/>
      <c r="P7516" s="99"/>
    </row>
    <row r="7517" spans="2:16">
      <c r="B7517" s="99"/>
      <c r="F7517" s="101"/>
      <c r="L7517" s="99"/>
      <c r="P7517" s="99"/>
    </row>
    <row r="7518" spans="2:16">
      <c r="B7518" s="99"/>
      <c r="F7518" s="101"/>
      <c r="L7518" s="99"/>
      <c r="P7518" s="99"/>
    </row>
    <row r="7519" spans="2:16">
      <c r="B7519" s="99"/>
      <c r="F7519" s="101"/>
      <c r="L7519" s="99"/>
      <c r="P7519" s="99"/>
    </row>
    <row r="7520" spans="2:16">
      <c r="B7520" s="99"/>
      <c r="F7520" s="101"/>
      <c r="L7520" s="99"/>
      <c r="P7520" s="99"/>
    </row>
    <row r="7521" spans="2:16">
      <c r="B7521" s="99"/>
      <c r="F7521" s="101"/>
      <c r="L7521" s="99"/>
      <c r="P7521" s="99"/>
    </row>
    <row r="7522" spans="2:16">
      <c r="B7522" s="99"/>
      <c r="F7522" s="101"/>
      <c r="L7522" s="99"/>
      <c r="P7522" s="99"/>
    </row>
    <row r="7523" spans="2:16">
      <c r="B7523" s="99"/>
      <c r="F7523" s="101"/>
      <c r="L7523" s="99"/>
      <c r="P7523" s="99"/>
    </row>
    <row r="7524" spans="2:16">
      <c r="B7524" s="99"/>
      <c r="F7524" s="101"/>
      <c r="L7524" s="99"/>
      <c r="P7524" s="99"/>
    </row>
    <row r="7525" spans="2:16">
      <c r="B7525" s="99"/>
      <c r="F7525" s="101"/>
      <c r="L7525" s="99"/>
      <c r="P7525" s="99"/>
    </row>
    <row r="7526" spans="2:16">
      <c r="B7526" s="99"/>
      <c r="F7526" s="101"/>
      <c r="L7526" s="99"/>
      <c r="P7526" s="99"/>
    </row>
    <row r="7527" spans="2:16">
      <c r="B7527" s="99"/>
      <c r="F7527" s="101"/>
      <c r="L7527" s="99"/>
      <c r="P7527" s="99"/>
    </row>
    <row r="7528" spans="2:16">
      <c r="B7528" s="99"/>
      <c r="F7528" s="101"/>
      <c r="L7528" s="99"/>
      <c r="P7528" s="99"/>
    </row>
    <row r="7529" spans="2:16">
      <c r="B7529" s="99"/>
      <c r="F7529" s="101"/>
      <c r="L7529" s="99"/>
      <c r="P7529" s="99"/>
    </row>
    <row r="7530" spans="2:16">
      <c r="B7530" s="99"/>
      <c r="F7530" s="101"/>
      <c r="L7530" s="99"/>
      <c r="P7530" s="99"/>
    </row>
    <row r="7531" spans="2:16">
      <c r="B7531" s="99"/>
      <c r="F7531" s="101"/>
      <c r="L7531" s="99"/>
      <c r="P7531" s="99"/>
    </row>
    <row r="7532" spans="2:16">
      <c r="B7532" s="99"/>
      <c r="F7532" s="101"/>
      <c r="L7532" s="99"/>
      <c r="P7532" s="99"/>
    </row>
    <row r="7533" spans="2:16">
      <c r="B7533" s="99"/>
      <c r="F7533" s="101"/>
      <c r="L7533" s="99"/>
      <c r="P7533" s="99"/>
    </row>
    <row r="7534" spans="2:16">
      <c r="B7534" s="99"/>
      <c r="F7534" s="101"/>
      <c r="L7534" s="99"/>
      <c r="P7534" s="99"/>
    </row>
    <row r="7535" spans="2:16">
      <c r="B7535" s="99"/>
      <c r="F7535" s="101"/>
      <c r="L7535" s="99"/>
      <c r="P7535" s="99"/>
    </row>
    <row r="7536" spans="2:16">
      <c r="B7536" s="99"/>
      <c r="F7536" s="101"/>
      <c r="L7536" s="99"/>
      <c r="P7536" s="99"/>
    </row>
    <row r="7537" spans="2:16">
      <c r="B7537" s="99"/>
      <c r="F7537" s="101"/>
      <c r="L7537" s="99"/>
      <c r="P7537" s="99"/>
    </row>
    <row r="7538" spans="2:16">
      <c r="B7538" s="99"/>
      <c r="F7538" s="101"/>
      <c r="L7538" s="99"/>
      <c r="P7538" s="99"/>
    </row>
    <row r="7539" spans="2:16">
      <c r="B7539" s="99"/>
      <c r="F7539" s="101"/>
      <c r="L7539" s="99"/>
      <c r="P7539" s="99"/>
    </row>
    <row r="7540" spans="2:16">
      <c r="B7540" s="99"/>
      <c r="F7540" s="101"/>
      <c r="L7540" s="99"/>
      <c r="P7540" s="99"/>
    </row>
    <row r="7541" spans="2:16">
      <c r="B7541" s="99"/>
      <c r="F7541" s="101"/>
      <c r="L7541" s="99"/>
      <c r="P7541" s="99"/>
    </row>
    <row r="7542" spans="2:16">
      <c r="B7542" s="99"/>
      <c r="F7542" s="101"/>
      <c r="L7542" s="99"/>
      <c r="P7542" s="99"/>
    </row>
    <row r="7543" spans="2:16">
      <c r="B7543" s="99"/>
      <c r="F7543" s="101"/>
      <c r="L7543" s="99"/>
      <c r="P7543" s="99"/>
    </row>
    <row r="7544" spans="2:16">
      <c r="B7544" s="99"/>
      <c r="F7544" s="101"/>
      <c r="L7544" s="99"/>
      <c r="P7544" s="99"/>
    </row>
    <row r="7545" spans="2:16">
      <c r="B7545" s="99"/>
      <c r="F7545" s="101"/>
      <c r="L7545" s="99"/>
      <c r="P7545" s="99"/>
    </row>
    <row r="7546" spans="2:16">
      <c r="B7546" s="99"/>
      <c r="F7546" s="101"/>
      <c r="L7546" s="99"/>
      <c r="P7546" s="99"/>
    </row>
    <row r="7547" spans="2:16">
      <c r="B7547" s="99"/>
      <c r="F7547" s="101"/>
      <c r="L7547" s="99"/>
      <c r="P7547" s="99"/>
    </row>
    <row r="7548" spans="2:16">
      <c r="B7548" s="99"/>
      <c r="F7548" s="101"/>
      <c r="L7548" s="99"/>
      <c r="P7548" s="99"/>
    </row>
    <row r="7549" spans="2:16">
      <c r="B7549" s="99"/>
      <c r="F7549" s="101"/>
      <c r="L7549" s="99"/>
      <c r="P7549" s="99"/>
    </row>
    <row r="7550" spans="2:16">
      <c r="B7550" s="99"/>
      <c r="F7550" s="101"/>
      <c r="L7550" s="99"/>
      <c r="P7550" s="99"/>
    </row>
    <row r="7551" spans="2:16">
      <c r="B7551" s="99"/>
      <c r="F7551" s="101"/>
      <c r="L7551" s="99"/>
      <c r="P7551" s="99"/>
    </row>
    <row r="7552" spans="2:16">
      <c r="B7552" s="99"/>
      <c r="F7552" s="101"/>
      <c r="L7552" s="99"/>
      <c r="P7552" s="99"/>
    </row>
    <row r="7553" spans="2:16">
      <c r="B7553" s="99"/>
      <c r="F7553" s="101"/>
      <c r="L7553" s="99"/>
      <c r="P7553" s="99"/>
    </row>
    <row r="7554" spans="2:16">
      <c r="B7554" s="99"/>
      <c r="F7554" s="101"/>
      <c r="L7554" s="99"/>
      <c r="P7554" s="99"/>
    </row>
    <row r="7555" spans="2:16">
      <c r="B7555" s="99"/>
      <c r="F7555" s="101"/>
      <c r="L7555" s="99"/>
      <c r="P7555" s="99"/>
    </row>
    <row r="7556" spans="2:16">
      <c r="B7556" s="99"/>
      <c r="F7556" s="101"/>
      <c r="L7556" s="99"/>
      <c r="P7556" s="99"/>
    </row>
    <row r="7557" spans="2:16">
      <c r="B7557" s="99"/>
      <c r="F7557" s="101"/>
      <c r="L7557" s="99"/>
      <c r="P7557" s="99"/>
    </row>
    <row r="7558" spans="2:16">
      <c r="B7558" s="99"/>
      <c r="F7558" s="101"/>
      <c r="L7558" s="99"/>
      <c r="P7558" s="99"/>
    </row>
    <row r="7559" spans="2:16">
      <c r="B7559" s="99"/>
      <c r="F7559" s="101"/>
      <c r="L7559" s="99"/>
      <c r="P7559" s="99"/>
    </row>
    <row r="7560" spans="2:16">
      <c r="B7560" s="99"/>
      <c r="F7560" s="101"/>
      <c r="L7560" s="99"/>
      <c r="P7560" s="99"/>
    </row>
    <row r="7561" spans="2:16">
      <c r="B7561" s="99"/>
      <c r="F7561" s="101"/>
      <c r="L7561" s="99"/>
      <c r="P7561" s="99"/>
    </row>
    <row r="7562" spans="2:16">
      <c r="B7562" s="99"/>
      <c r="F7562" s="101"/>
      <c r="L7562" s="99"/>
      <c r="P7562" s="99"/>
    </row>
    <row r="7563" spans="2:16">
      <c r="B7563" s="99"/>
      <c r="F7563" s="101"/>
      <c r="L7563" s="99"/>
      <c r="P7563" s="99"/>
    </row>
    <row r="7564" spans="2:16">
      <c r="B7564" s="99"/>
      <c r="F7564" s="101"/>
      <c r="L7564" s="99"/>
      <c r="P7564" s="99"/>
    </row>
    <row r="7565" spans="2:16">
      <c r="B7565" s="99"/>
      <c r="F7565" s="101"/>
      <c r="L7565" s="99"/>
      <c r="P7565" s="99"/>
    </row>
    <row r="7566" spans="2:16">
      <c r="B7566" s="99"/>
      <c r="F7566" s="101"/>
      <c r="L7566" s="99"/>
      <c r="P7566" s="99"/>
    </row>
    <row r="7567" spans="2:16">
      <c r="B7567" s="99"/>
      <c r="F7567" s="101"/>
      <c r="L7567" s="99"/>
      <c r="P7567" s="99"/>
    </row>
    <row r="7568" spans="2:16">
      <c r="B7568" s="99"/>
      <c r="F7568" s="101"/>
      <c r="L7568" s="99"/>
      <c r="P7568" s="99"/>
    </row>
    <row r="7569" spans="2:16">
      <c r="B7569" s="99"/>
      <c r="F7569" s="101"/>
      <c r="L7569" s="99"/>
      <c r="P7569" s="99"/>
    </row>
    <row r="7570" spans="2:16">
      <c r="B7570" s="99"/>
      <c r="F7570" s="101"/>
      <c r="L7570" s="99"/>
      <c r="P7570" s="99"/>
    </row>
    <row r="7571" spans="2:16">
      <c r="B7571" s="99"/>
      <c r="F7571" s="101"/>
      <c r="L7571" s="99"/>
      <c r="P7571" s="99"/>
    </row>
    <row r="7572" spans="2:16">
      <c r="B7572" s="99"/>
      <c r="F7572" s="101"/>
      <c r="L7572" s="99"/>
      <c r="P7572" s="99"/>
    </row>
    <row r="7573" spans="2:16">
      <c r="B7573" s="99"/>
      <c r="F7573" s="101"/>
      <c r="L7573" s="99"/>
      <c r="P7573" s="99"/>
    </row>
    <row r="7574" spans="2:16">
      <c r="B7574" s="99"/>
      <c r="F7574" s="101"/>
      <c r="L7574" s="99"/>
      <c r="P7574" s="99"/>
    </row>
    <row r="7575" spans="2:16">
      <c r="B7575" s="99"/>
      <c r="F7575" s="101"/>
      <c r="L7575" s="99"/>
      <c r="P7575" s="99"/>
    </row>
    <row r="7576" spans="2:16">
      <c r="B7576" s="99"/>
      <c r="F7576" s="101"/>
      <c r="L7576" s="99"/>
      <c r="P7576" s="99"/>
    </row>
    <row r="7577" spans="2:16">
      <c r="B7577" s="99"/>
      <c r="F7577" s="101"/>
      <c r="L7577" s="99"/>
      <c r="P7577" s="99"/>
    </row>
    <row r="7578" spans="2:16">
      <c r="B7578" s="99"/>
      <c r="F7578" s="101"/>
      <c r="L7578" s="99"/>
      <c r="P7578" s="99"/>
    </row>
    <row r="7579" spans="2:16">
      <c r="B7579" s="99"/>
      <c r="F7579" s="101"/>
      <c r="L7579" s="99"/>
      <c r="P7579" s="99"/>
    </row>
    <row r="7580" spans="2:16">
      <c r="B7580" s="99"/>
      <c r="F7580" s="101"/>
      <c r="L7580" s="99"/>
      <c r="P7580" s="99"/>
    </row>
    <row r="7581" spans="2:16">
      <c r="B7581" s="99"/>
      <c r="F7581" s="101"/>
      <c r="L7581" s="99"/>
      <c r="P7581" s="99"/>
    </row>
    <row r="7582" spans="2:16">
      <c r="B7582" s="99"/>
      <c r="F7582" s="101"/>
      <c r="L7582" s="99"/>
      <c r="P7582" s="99"/>
    </row>
    <row r="7583" spans="2:16">
      <c r="B7583" s="99"/>
      <c r="F7583" s="101"/>
      <c r="L7583" s="99"/>
      <c r="P7583" s="99"/>
    </row>
    <row r="7584" spans="2:16">
      <c r="B7584" s="99"/>
      <c r="F7584" s="101"/>
      <c r="L7584" s="99"/>
      <c r="P7584" s="99"/>
    </row>
    <row r="7585" spans="2:16">
      <c r="B7585" s="99"/>
      <c r="F7585" s="101"/>
      <c r="L7585" s="99"/>
      <c r="P7585" s="99"/>
    </row>
    <row r="7586" spans="2:16">
      <c r="B7586" s="99"/>
      <c r="F7586" s="101"/>
      <c r="L7586" s="99"/>
      <c r="P7586" s="99"/>
    </row>
    <row r="7587" spans="2:16">
      <c r="B7587" s="99"/>
      <c r="F7587" s="101"/>
      <c r="L7587" s="99"/>
      <c r="P7587" s="99"/>
    </row>
    <row r="7588" spans="2:16">
      <c r="B7588" s="99"/>
      <c r="F7588" s="101"/>
      <c r="L7588" s="99"/>
      <c r="P7588" s="99"/>
    </row>
    <row r="7589" spans="2:16">
      <c r="B7589" s="99"/>
      <c r="F7589" s="101"/>
      <c r="L7589" s="99"/>
      <c r="P7589" s="99"/>
    </row>
    <row r="7590" spans="2:16">
      <c r="B7590" s="99"/>
      <c r="F7590" s="101"/>
      <c r="L7590" s="99"/>
      <c r="P7590" s="99"/>
    </row>
    <row r="7591" spans="2:16">
      <c r="B7591" s="99"/>
      <c r="F7591" s="101"/>
      <c r="L7591" s="99"/>
      <c r="P7591" s="99"/>
    </row>
    <row r="7592" spans="2:16">
      <c r="B7592" s="99"/>
      <c r="F7592" s="101"/>
      <c r="L7592" s="99"/>
      <c r="P7592" s="99"/>
    </row>
    <row r="7593" spans="2:16">
      <c r="B7593" s="99"/>
      <c r="F7593" s="101"/>
      <c r="L7593" s="99"/>
      <c r="P7593" s="99"/>
    </row>
    <row r="7594" spans="2:16">
      <c r="B7594" s="99"/>
      <c r="F7594" s="101"/>
      <c r="L7594" s="99"/>
      <c r="P7594" s="99"/>
    </row>
    <row r="7595" spans="2:16">
      <c r="B7595" s="99"/>
      <c r="F7595" s="101"/>
      <c r="L7595" s="99"/>
      <c r="P7595" s="99"/>
    </row>
    <row r="7596" spans="2:16">
      <c r="B7596" s="99"/>
      <c r="F7596" s="101"/>
      <c r="L7596" s="99"/>
      <c r="P7596" s="99"/>
    </row>
    <row r="7597" spans="2:16">
      <c r="B7597" s="99"/>
      <c r="F7597" s="101"/>
      <c r="L7597" s="99"/>
      <c r="P7597" s="99"/>
    </row>
    <row r="7598" spans="2:16">
      <c r="B7598" s="99"/>
      <c r="F7598" s="101"/>
      <c r="L7598" s="99"/>
      <c r="P7598" s="99"/>
    </row>
    <row r="7599" spans="2:16">
      <c r="B7599" s="99"/>
      <c r="F7599" s="101"/>
      <c r="L7599" s="99"/>
      <c r="P7599" s="99"/>
    </row>
    <row r="7600" spans="2:16">
      <c r="B7600" s="99"/>
      <c r="F7600" s="101"/>
      <c r="L7600" s="99"/>
      <c r="P7600" s="99"/>
    </row>
    <row r="7601" spans="2:16">
      <c r="B7601" s="99"/>
      <c r="F7601" s="101"/>
      <c r="L7601" s="99"/>
      <c r="P7601" s="99"/>
    </row>
    <row r="7602" spans="2:16">
      <c r="B7602" s="99"/>
      <c r="F7602" s="101"/>
      <c r="L7602" s="99"/>
      <c r="P7602" s="99"/>
    </row>
    <row r="7603" spans="2:16">
      <c r="B7603" s="99"/>
      <c r="F7603" s="101"/>
      <c r="L7603" s="99"/>
      <c r="P7603" s="99"/>
    </row>
    <row r="7604" spans="2:16">
      <c r="B7604" s="99"/>
      <c r="F7604" s="101"/>
      <c r="L7604" s="99"/>
      <c r="P7604" s="99"/>
    </row>
    <row r="7605" spans="2:16">
      <c r="B7605" s="99"/>
      <c r="F7605" s="101"/>
      <c r="L7605" s="99"/>
      <c r="P7605" s="99"/>
    </row>
    <row r="7606" spans="2:16">
      <c r="B7606" s="99"/>
      <c r="F7606" s="101"/>
      <c r="L7606" s="99"/>
      <c r="P7606" s="99"/>
    </row>
    <row r="7607" spans="2:16">
      <c r="B7607" s="99"/>
      <c r="F7607" s="101"/>
      <c r="L7607" s="99"/>
      <c r="P7607" s="99"/>
    </row>
    <row r="7608" spans="2:16">
      <c r="B7608" s="99"/>
      <c r="F7608" s="101"/>
      <c r="L7608" s="99"/>
      <c r="P7608" s="99"/>
    </row>
    <row r="7609" spans="2:16">
      <c r="B7609" s="99"/>
      <c r="F7609" s="101"/>
      <c r="L7609" s="99"/>
      <c r="P7609" s="99"/>
    </row>
    <row r="7610" spans="2:16">
      <c r="B7610" s="99"/>
      <c r="F7610" s="101"/>
      <c r="L7610" s="99"/>
      <c r="P7610" s="99"/>
    </row>
    <row r="7611" spans="2:16">
      <c r="B7611" s="99"/>
      <c r="F7611" s="101"/>
      <c r="L7611" s="99"/>
      <c r="P7611" s="99"/>
    </row>
    <row r="7612" spans="2:16">
      <c r="B7612" s="99"/>
      <c r="F7612" s="101"/>
      <c r="L7612" s="99"/>
      <c r="P7612" s="99"/>
    </row>
    <row r="7613" spans="2:16">
      <c r="B7613" s="99"/>
      <c r="F7613" s="101"/>
      <c r="L7613" s="99"/>
      <c r="P7613" s="99"/>
    </row>
    <row r="7614" spans="2:16">
      <c r="B7614" s="99"/>
      <c r="F7614" s="101"/>
      <c r="L7614" s="99"/>
      <c r="P7614" s="99"/>
    </row>
    <row r="7615" spans="2:16">
      <c r="B7615" s="99"/>
      <c r="F7615" s="101"/>
      <c r="L7615" s="99"/>
      <c r="P7615" s="99"/>
    </row>
    <row r="7616" spans="2:16">
      <c r="B7616" s="99"/>
      <c r="F7616" s="101"/>
      <c r="L7616" s="99"/>
      <c r="P7616" s="99"/>
    </row>
    <row r="7617" spans="2:16">
      <c r="B7617" s="99"/>
      <c r="F7617" s="101"/>
      <c r="L7617" s="99"/>
      <c r="P7617" s="99"/>
    </row>
    <row r="7618" spans="2:16">
      <c r="B7618" s="99"/>
      <c r="F7618" s="101"/>
      <c r="L7618" s="99"/>
      <c r="P7618" s="99"/>
    </row>
    <row r="7619" spans="2:16">
      <c r="B7619" s="99"/>
      <c r="F7619" s="101"/>
      <c r="L7619" s="99"/>
      <c r="P7619" s="99"/>
    </row>
    <row r="7620" spans="2:16">
      <c r="B7620" s="99"/>
      <c r="F7620" s="101"/>
      <c r="L7620" s="99"/>
      <c r="P7620" s="99"/>
    </row>
    <row r="7621" spans="2:16">
      <c r="B7621" s="99"/>
      <c r="F7621" s="101"/>
      <c r="L7621" s="99"/>
      <c r="P7621" s="99"/>
    </row>
    <row r="7622" spans="2:16">
      <c r="B7622" s="99"/>
      <c r="F7622" s="101"/>
      <c r="L7622" s="99"/>
      <c r="P7622" s="99"/>
    </row>
    <row r="7623" spans="2:16">
      <c r="B7623" s="99"/>
      <c r="F7623" s="101"/>
      <c r="L7623" s="99"/>
      <c r="P7623" s="99"/>
    </row>
    <row r="7624" spans="2:16">
      <c r="B7624" s="99"/>
      <c r="F7624" s="101"/>
      <c r="L7624" s="99"/>
      <c r="P7624" s="99"/>
    </row>
    <row r="7625" spans="2:16">
      <c r="B7625" s="99"/>
      <c r="F7625" s="101"/>
      <c r="L7625" s="99"/>
      <c r="P7625" s="99"/>
    </row>
    <row r="7626" spans="2:16">
      <c r="B7626" s="99"/>
      <c r="F7626" s="101"/>
      <c r="L7626" s="99"/>
      <c r="P7626" s="99"/>
    </row>
    <row r="7627" spans="2:16">
      <c r="B7627" s="99"/>
      <c r="F7627" s="101"/>
      <c r="L7627" s="99"/>
      <c r="P7627" s="99"/>
    </row>
    <row r="7628" spans="2:16">
      <c r="B7628" s="99"/>
      <c r="F7628" s="101"/>
      <c r="L7628" s="99"/>
      <c r="P7628" s="99"/>
    </row>
    <row r="7629" spans="2:16">
      <c r="B7629" s="99"/>
      <c r="F7629" s="101"/>
      <c r="L7629" s="99"/>
      <c r="P7629" s="99"/>
    </row>
    <row r="7630" spans="2:16">
      <c r="B7630" s="99"/>
      <c r="F7630" s="101"/>
      <c r="L7630" s="99"/>
      <c r="P7630" s="99"/>
    </row>
    <row r="7631" spans="2:16">
      <c r="B7631" s="99"/>
      <c r="F7631" s="101"/>
      <c r="L7631" s="99"/>
      <c r="P7631" s="99"/>
    </row>
    <row r="7632" spans="2:16">
      <c r="B7632" s="99"/>
      <c r="F7632" s="101"/>
      <c r="L7632" s="99"/>
      <c r="P7632" s="99"/>
    </row>
    <row r="7633" spans="2:16">
      <c r="B7633" s="99"/>
      <c r="F7633" s="101"/>
      <c r="L7633" s="99"/>
      <c r="P7633" s="99"/>
    </row>
    <row r="7634" spans="2:16">
      <c r="B7634" s="99"/>
      <c r="F7634" s="101"/>
      <c r="L7634" s="99"/>
      <c r="P7634" s="99"/>
    </row>
    <row r="7635" spans="2:16">
      <c r="B7635" s="99"/>
      <c r="F7635" s="101"/>
      <c r="L7635" s="99"/>
      <c r="P7635" s="99"/>
    </row>
    <row r="7636" spans="2:16">
      <c r="B7636" s="99"/>
      <c r="F7636" s="101"/>
      <c r="L7636" s="99"/>
      <c r="P7636" s="99"/>
    </row>
    <row r="7637" spans="2:16">
      <c r="B7637" s="99"/>
      <c r="F7637" s="101"/>
      <c r="L7637" s="99"/>
      <c r="P7637" s="99"/>
    </row>
    <row r="7638" spans="2:16">
      <c r="B7638" s="99"/>
      <c r="F7638" s="101"/>
      <c r="L7638" s="99"/>
      <c r="P7638" s="99"/>
    </row>
    <row r="7639" spans="2:16">
      <c r="B7639" s="99"/>
      <c r="F7639" s="101"/>
      <c r="L7639" s="99"/>
      <c r="P7639" s="99"/>
    </row>
    <row r="7640" spans="2:16">
      <c r="B7640" s="99"/>
      <c r="F7640" s="101"/>
      <c r="L7640" s="99"/>
      <c r="P7640" s="99"/>
    </row>
    <row r="7641" spans="2:16">
      <c r="B7641" s="99"/>
      <c r="F7641" s="101"/>
      <c r="L7641" s="99"/>
      <c r="P7641" s="99"/>
    </row>
    <row r="7642" spans="2:16">
      <c r="B7642" s="99"/>
      <c r="F7642" s="101"/>
      <c r="L7642" s="99"/>
      <c r="P7642" s="99"/>
    </row>
    <row r="7643" spans="2:16">
      <c r="B7643" s="99"/>
      <c r="F7643" s="101"/>
      <c r="L7643" s="99"/>
      <c r="P7643" s="99"/>
    </row>
    <row r="7644" spans="2:16">
      <c r="B7644" s="99"/>
      <c r="F7644" s="101"/>
      <c r="L7644" s="99"/>
      <c r="P7644" s="99"/>
    </row>
    <row r="7645" spans="2:16">
      <c r="B7645" s="99"/>
      <c r="F7645" s="101"/>
      <c r="L7645" s="99"/>
      <c r="P7645" s="99"/>
    </row>
    <row r="7646" spans="2:16">
      <c r="B7646" s="99"/>
      <c r="F7646" s="101"/>
      <c r="L7646" s="99"/>
      <c r="P7646" s="99"/>
    </row>
    <row r="7647" spans="2:16">
      <c r="B7647" s="99"/>
      <c r="F7647" s="101"/>
      <c r="L7647" s="99"/>
      <c r="P7647" s="99"/>
    </row>
    <row r="7648" spans="2:16">
      <c r="B7648" s="99"/>
      <c r="F7648" s="101"/>
      <c r="L7648" s="99"/>
      <c r="P7648" s="99"/>
    </row>
    <row r="7649" spans="2:16">
      <c r="B7649" s="99"/>
      <c r="F7649" s="101"/>
      <c r="L7649" s="99"/>
      <c r="P7649" s="99"/>
    </row>
    <row r="7650" spans="2:16">
      <c r="B7650" s="99"/>
      <c r="F7650" s="101"/>
      <c r="L7650" s="99"/>
      <c r="P7650" s="99"/>
    </row>
    <row r="7651" spans="2:16">
      <c r="B7651" s="99"/>
      <c r="F7651" s="101"/>
      <c r="L7651" s="99"/>
      <c r="P7651" s="99"/>
    </row>
    <row r="7652" spans="2:16">
      <c r="B7652" s="99"/>
      <c r="F7652" s="101"/>
      <c r="L7652" s="99"/>
      <c r="P7652" s="99"/>
    </row>
    <row r="7653" spans="2:16">
      <c r="B7653" s="99"/>
      <c r="F7653" s="101"/>
      <c r="L7653" s="99"/>
      <c r="P7653" s="99"/>
    </row>
    <row r="7654" spans="2:16">
      <c r="B7654" s="99"/>
      <c r="F7654" s="101"/>
      <c r="L7654" s="99"/>
      <c r="P7654" s="99"/>
    </row>
    <row r="7655" spans="2:16">
      <c r="B7655" s="99"/>
      <c r="F7655" s="101"/>
      <c r="L7655" s="99"/>
      <c r="P7655" s="99"/>
    </row>
    <row r="7656" spans="2:16">
      <c r="B7656" s="99"/>
      <c r="F7656" s="101"/>
      <c r="L7656" s="99"/>
      <c r="P7656" s="99"/>
    </row>
    <row r="7657" spans="2:16">
      <c r="B7657" s="99"/>
      <c r="F7657" s="101"/>
      <c r="L7657" s="99"/>
      <c r="P7657" s="99"/>
    </row>
    <row r="7658" spans="2:16">
      <c r="B7658" s="99"/>
      <c r="F7658" s="101"/>
      <c r="L7658" s="99"/>
      <c r="P7658" s="99"/>
    </row>
    <row r="7659" spans="2:16">
      <c r="B7659" s="99"/>
      <c r="F7659" s="101"/>
      <c r="L7659" s="99"/>
      <c r="P7659" s="99"/>
    </row>
    <row r="7660" spans="2:16">
      <c r="B7660" s="99"/>
      <c r="F7660" s="101"/>
      <c r="L7660" s="99"/>
      <c r="P7660" s="99"/>
    </row>
    <row r="7661" spans="2:16">
      <c r="B7661" s="99"/>
      <c r="F7661" s="101"/>
      <c r="L7661" s="99"/>
      <c r="P7661" s="99"/>
    </row>
    <row r="7662" spans="2:16">
      <c r="B7662" s="99"/>
      <c r="F7662" s="101"/>
      <c r="L7662" s="99"/>
      <c r="P7662" s="99"/>
    </row>
    <row r="7663" spans="2:16">
      <c r="B7663" s="99"/>
      <c r="F7663" s="101"/>
      <c r="L7663" s="99"/>
      <c r="P7663" s="99"/>
    </row>
    <row r="7664" spans="2:16">
      <c r="B7664" s="99"/>
      <c r="F7664" s="101"/>
      <c r="L7664" s="99"/>
      <c r="P7664" s="99"/>
    </row>
    <row r="7665" spans="2:16">
      <c r="B7665" s="99"/>
      <c r="F7665" s="101"/>
      <c r="L7665" s="99"/>
      <c r="P7665" s="99"/>
    </row>
    <row r="7666" spans="2:16">
      <c r="B7666" s="99"/>
      <c r="F7666" s="101"/>
      <c r="L7666" s="99"/>
      <c r="P7666" s="99"/>
    </row>
    <row r="7667" spans="2:16">
      <c r="B7667" s="99"/>
      <c r="F7667" s="101"/>
      <c r="L7667" s="99"/>
      <c r="P7667" s="99"/>
    </row>
    <row r="7668" spans="2:16">
      <c r="B7668" s="99"/>
      <c r="F7668" s="101"/>
      <c r="L7668" s="99"/>
      <c r="P7668" s="99"/>
    </row>
    <row r="7669" spans="2:16">
      <c r="B7669" s="99"/>
      <c r="F7669" s="101"/>
      <c r="L7669" s="99"/>
      <c r="P7669" s="99"/>
    </row>
    <row r="7670" spans="2:16">
      <c r="B7670" s="99"/>
      <c r="F7670" s="101"/>
      <c r="L7670" s="99"/>
      <c r="P7670" s="99"/>
    </row>
    <row r="7671" spans="2:16">
      <c r="B7671" s="99"/>
      <c r="F7671" s="101"/>
      <c r="L7671" s="99"/>
      <c r="P7671" s="99"/>
    </row>
    <row r="7672" spans="2:16">
      <c r="B7672" s="99"/>
      <c r="F7672" s="101"/>
      <c r="L7672" s="99"/>
      <c r="P7672" s="99"/>
    </row>
    <row r="7673" spans="2:16">
      <c r="B7673" s="99"/>
      <c r="F7673" s="101"/>
      <c r="L7673" s="99"/>
      <c r="P7673" s="99"/>
    </row>
    <row r="7674" spans="2:16">
      <c r="B7674" s="99"/>
      <c r="F7674" s="101"/>
      <c r="L7674" s="99"/>
      <c r="P7674" s="99"/>
    </row>
    <row r="7675" spans="2:16">
      <c r="B7675" s="99"/>
      <c r="F7675" s="101"/>
      <c r="L7675" s="99"/>
      <c r="P7675" s="99"/>
    </row>
    <row r="7676" spans="2:16">
      <c r="B7676" s="99"/>
      <c r="F7676" s="101"/>
      <c r="L7676" s="99"/>
      <c r="P7676" s="99"/>
    </row>
    <row r="7677" spans="2:16">
      <c r="B7677" s="99"/>
      <c r="F7677" s="101"/>
      <c r="L7677" s="99"/>
      <c r="P7677" s="99"/>
    </row>
    <row r="7678" spans="2:16">
      <c r="B7678" s="99"/>
      <c r="F7678" s="101"/>
      <c r="L7678" s="99"/>
      <c r="P7678" s="99"/>
    </row>
    <row r="7679" spans="2:16">
      <c r="B7679" s="99"/>
      <c r="F7679" s="101"/>
      <c r="L7679" s="99"/>
      <c r="P7679" s="99"/>
    </row>
    <row r="7680" spans="2:16">
      <c r="B7680" s="99"/>
      <c r="F7680" s="101"/>
      <c r="L7680" s="99"/>
      <c r="P7680" s="99"/>
    </row>
    <row r="7681" spans="2:16">
      <c r="B7681" s="99"/>
      <c r="F7681" s="101"/>
      <c r="L7681" s="99"/>
      <c r="P7681" s="99"/>
    </row>
    <row r="7682" spans="2:16">
      <c r="B7682" s="99"/>
      <c r="F7682" s="101"/>
      <c r="L7682" s="99"/>
      <c r="P7682" s="99"/>
    </row>
    <row r="7683" spans="2:16">
      <c r="B7683" s="99"/>
      <c r="F7683" s="101"/>
      <c r="L7683" s="99"/>
      <c r="P7683" s="99"/>
    </row>
    <row r="7684" spans="2:16">
      <c r="B7684" s="99"/>
      <c r="F7684" s="101"/>
      <c r="L7684" s="99"/>
      <c r="P7684" s="99"/>
    </row>
    <row r="7685" spans="2:16">
      <c r="B7685" s="99"/>
      <c r="F7685" s="101"/>
      <c r="L7685" s="99"/>
      <c r="P7685" s="99"/>
    </row>
    <row r="7686" spans="2:16">
      <c r="B7686" s="99"/>
      <c r="F7686" s="101"/>
      <c r="L7686" s="99"/>
      <c r="P7686" s="99"/>
    </row>
    <row r="7687" spans="2:16">
      <c r="B7687" s="99"/>
      <c r="F7687" s="101"/>
      <c r="L7687" s="99"/>
      <c r="P7687" s="99"/>
    </row>
    <row r="7688" spans="2:16">
      <c r="B7688" s="99"/>
      <c r="F7688" s="101"/>
      <c r="L7688" s="99"/>
      <c r="P7688" s="99"/>
    </row>
    <row r="7689" spans="2:16">
      <c r="B7689" s="99"/>
      <c r="F7689" s="101"/>
      <c r="L7689" s="99"/>
      <c r="P7689" s="99"/>
    </row>
    <row r="7690" spans="2:16">
      <c r="B7690" s="99"/>
      <c r="F7690" s="101"/>
      <c r="L7690" s="99"/>
      <c r="P7690" s="99"/>
    </row>
    <row r="7691" spans="2:16">
      <c r="B7691" s="99"/>
      <c r="F7691" s="101"/>
      <c r="L7691" s="99"/>
      <c r="P7691" s="99"/>
    </row>
    <row r="7692" spans="2:16">
      <c r="B7692" s="99"/>
      <c r="F7692" s="101"/>
      <c r="L7692" s="99"/>
      <c r="P7692" s="99"/>
    </row>
    <row r="7693" spans="2:16">
      <c r="B7693" s="99"/>
      <c r="F7693" s="101"/>
      <c r="L7693" s="99"/>
      <c r="P7693" s="99"/>
    </row>
    <row r="7694" spans="2:16">
      <c r="B7694" s="99"/>
      <c r="F7694" s="101"/>
      <c r="L7694" s="99"/>
      <c r="P7694" s="99"/>
    </row>
    <row r="7695" spans="2:16">
      <c r="B7695" s="99"/>
      <c r="F7695" s="101"/>
      <c r="L7695" s="99"/>
      <c r="P7695" s="99"/>
    </row>
    <row r="7696" spans="2:16">
      <c r="B7696" s="99"/>
      <c r="F7696" s="101"/>
      <c r="L7696" s="99"/>
      <c r="P7696" s="99"/>
    </row>
    <row r="7697" spans="2:16">
      <c r="B7697" s="99"/>
      <c r="F7697" s="101"/>
      <c r="L7697" s="99"/>
      <c r="P7697" s="99"/>
    </row>
    <row r="7698" spans="2:16">
      <c r="B7698" s="99"/>
      <c r="F7698" s="101"/>
      <c r="L7698" s="99"/>
      <c r="P7698" s="99"/>
    </row>
    <row r="7699" spans="2:16">
      <c r="B7699" s="99"/>
      <c r="F7699" s="101"/>
      <c r="L7699" s="99"/>
      <c r="P7699" s="99"/>
    </row>
    <row r="7700" spans="2:16">
      <c r="B7700" s="99"/>
      <c r="F7700" s="101"/>
      <c r="L7700" s="99"/>
      <c r="P7700" s="99"/>
    </row>
    <row r="7701" spans="2:16">
      <c r="B7701" s="99"/>
      <c r="F7701" s="101"/>
      <c r="L7701" s="99"/>
      <c r="P7701" s="99"/>
    </row>
    <row r="7702" spans="2:16">
      <c r="B7702" s="99"/>
      <c r="F7702" s="101"/>
      <c r="L7702" s="99"/>
      <c r="P7702" s="99"/>
    </row>
    <row r="7703" spans="2:16">
      <c r="B7703" s="99"/>
      <c r="F7703" s="101"/>
      <c r="L7703" s="99"/>
      <c r="P7703" s="99"/>
    </row>
    <row r="7704" spans="2:16">
      <c r="B7704" s="99"/>
      <c r="F7704" s="101"/>
      <c r="L7704" s="99"/>
      <c r="P7704" s="99"/>
    </row>
    <row r="7705" spans="2:16">
      <c r="B7705" s="99"/>
      <c r="F7705" s="101"/>
      <c r="L7705" s="99"/>
      <c r="P7705" s="99"/>
    </row>
    <row r="7706" spans="2:16">
      <c r="B7706" s="99"/>
      <c r="F7706" s="101"/>
      <c r="L7706" s="99"/>
      <c r="P7706" s="99"/>
    </row>
    <row r="7707" spans="2:16">
      <c r="B7707" s="99"/>
      <c r="F7707" s="101"/>
      <c r="L7707" s="99"/>
      <c r="P7707" s="99"/>
    </row>
    <row r="7708" spans="2:16">
      <c r="B7708" s="99"/>
      <c r="F7708" s="101"/>
      <c r="L7708" s="99"/>
      <c r="P7708" s="99"/>
    </row>
    <row r="7709" spans="2:16">
      <c r="B7709" s="99"/>
      <c r="F7709" s="101"/>
      <c r="L7709" s="99"/>
      <c r="P7709" s="99"/>
    </row>
    <row r="7710" spans="2:16">
      <c r="B7710" s="99"/>
      <c r="F7710" s="101"/>
      <c r="L7710" s="99"/>
      <c r="P7710" s="99"/>
    </row>
    <row r="7711" spans="2:16">
      <c r="B7711" s="99"/>
      <c r="F7711" s="101"/>
      <c r="L7711" s="99"/>
      <c r="P7711" s="99"/>
    </row>
    <row r="7712" spans="2:16">
      <c r="B7712" s="99"/>
      <c r="F7712" s="101"/>
      <c r="L7712" s="99"/>
      <c r="P7712" s="99"/>
    </row>
    <row r="7713" spans="2:16">
      <c r="B7713" s="99"/>
      <c r="F7713" s="101"/>
      <c r="L7713" s="99"/>
      <c r="P7713" s="99"/>
    </row>
    <row r="7714" spans="2:16">
      <c r="B7714" s="99"/>
      <c r="F7714" s="101"/>
      <c r="L7714" s="99"/>
      <c r="P7714" s="99"/>
    </row>
    <row r="7715" spans="2:16">
      <c r="B7715" s="99"/>
      <c r="F7715" s="101"/>
      <c r="L7715" s="99"/>
      <c r="P7715" s="99"/>
    </row>
    <row r="7716" spans="2:16">
      <c r="B7716" s="99"/>
      <c r="F7716" s="101"/>
      <c r="L7716" s="99"/>
      <c r="P7716" s="99"/>
    </row>
    <row r="7717" spans="2:16">
      <c r="B7717" s="99"/>
      <c r="F7717" s="101"/>
      <c r="L7717" s="99"/>
      <c r="P7717" s="99"/>
    </row>
    <row r="7718" spans="2:16">
      <c r="B7718" s="99"/>
      <c r="F7718" s="101"/>
      <c r="L7718" s="99"/>
      <c r="P7718" s="99"/>
    </row>
    <row r="7719" spans="2:16">
      <c r="B7719" s="99"/>
      <c r="F7719" s="101"/>
      <c r="L7719" s="99"/>
      <c r="P7719" s="99"/>
    </row>
    <row r="7720" spans="2:16">
      <c r="B7720" s="99"/>
      <c r="F7720" s="101"/>
      <c r="L7720" s="99"/>
      <c r="P7720" s="99"/>
    </row>
    <row r="7721" spans="2:16">
      <c r="B7721" s="99"/>
      <c r="F7721" s="101"/>
      <c r="L7721" s="99"/>
      <c r="P7721" s="99"/>
    </row>
    <row r="7722" spans="2:16">
      <c r="B7722" s="99"/>
      <c r="F7722" s="101"/>
      <c r="L7722" s="99"/>
      <c r="P7722" s="99"/>
    </row>
    <row r="7723" spans="2:16">
      <c r="B7723" s="99"/>
      <c r="F7723" s="101"/>
      <c r="L7723" s="99"/>
      <c r="P7723" s="99"/>
    </row>
    <row r="7724" spans="2:16">
      <c r="B7724" s="99"/>
      <c r="F7724" s="101"/>
      <c r="L7724" s="99"/>
      <c r="P7724" s="99"/>
    </row>
    <row r="7725" spans="2:16">
      <c r="B7725" s="99"/>
      <c r="F7725" s="101"/>
      <c r="L7725" s="99"/>
      <c r="P7725" s="99"/>
    </row>
    <row r="7726" spans="2:16">
      <c r="B7726" s="99"/>
      <c r="F7726" s="101"/>
      <c r="L7726" s="99"/>
      <c r="P7726" s="99"/>
    </row>
    <row r="7727" spans="2:16">
      <c r="B7727" s="99"/>
      <c r="F7727" s="101"/>
      <c r="L7727" s="99"/>
      <c r="P7727" s="99"/>
    </row>
    <row r="7728" spans="2:16">
      <c r="B7728" s="99"/>
      <c r="F7728" s="101"/>
      <c r="L7728" s="99"/>
      <c r="P7728" s="99"/>
    </row>
    <row r="7729" spans="2:16">
      <c r="B7729" s="99"/>
      <c r="F7729" s="101"/>
      <c r="L7729" s="99"/>
      <c r="P7729" s="99"/>
    </row>
    <row r="7730" spans="2:16">
      <c r="B7730" s="99"/>
      <c r="F7730" s="101"/>
      <c r="L7730" s="99"/>
      <c r="P7730" s="99"/>
    </row>
    <row r="7731" spans="2:16">
      <c r="B7731" s="99"/>
      <c r="F7731" s="101"/>
      <c r="L7731" s="99"/>
      <c r="P7731" s="99"/>
    </row>
    <row r="7732" spans="2:16">
      <c r="B7732" s="99"/>
      <c r="F7732" s="101"/>
      <c r="L7732" s="99"/>
      <c r="P7732" s="99"/>
    </row>
    <row r="7733" spans="2:16">
      <c r="B7733" s="99"/>
      <c r="F7733" s="101"/>
      <c r="L7733" s="99"/>
      <c r="P7733" s="99"/>
    </row>
    <row r="7734" spans="2:16">
      <c r="B7734" s="99"/>
      <c r="F7734" s="101"/>
      <c r="L7734" s="99"/>
      <c r="P7734" s="99"/>
    </row>
    <row r="7735" spans="2:16">
      <c r="B7735" s="99"/>
      <c r="F7735" s="101"/>
      <c r="L7735" s="99"/>
      <c r="P7735" s="99"/>
    </row>
    <row r="7736" spans="2:16">
      <c r="B7736" s="99"/>
      <c r="F7736" s="101"/>
      <c r="L7736" s="99"/>
      <c r="P7736" s="99"/>
    </row>
    <row r="7737" spans="2:16">
      <c r="B7737" s="99"/>
      <c r="F7737" s="101"/>
      <c r="L7737" s="99"/>
      <c r="P7737" s="99"/>
    </row>
    <row r="7738" spans="2:16">
      <c r="B7738" s="99"/>
      <c r="F7738" s="101"/>
      <c r="L7738" s="99"/>
      <c r="P7738" s="99"/>
    </row>
    <row r="7739" spans="2:16">
      <c r="B7739" s="99"/>
      <c r="F7739" s="101"/>
      <c r="L7739" s="99"/>
      <c r="P7739" s="99"/>
    </row>
    <row r="7740" spans="2:16">
      <c r="B7740" s="99"/>
      <c r="F7740" s="101"/>
      <c r="L7740" s="99"/>
      <c r="P7740" s="99"/>
    </row>
    <row r="7741" spans="2:16">
      <c r="B7741" s="99"/>
      <c r="F7741" s="101"/>
      <c r="L7741" s="99"/>
      <c r="P7741" s="99"/>
    </row>
    <row r="7742" spans="2:16">
      <c r="B7742" s="99"/>
      <c r="F7742" s="101"/>
      <c r="L7742" s="99"/>
      <c r="P7742" s="99"/>
    </row>
    <row r="7743" spans="2:16">
      <c r="B7743" s="99"/>
      <c r="F7743" s="101"/>
      <c r="L7743" s="99"/>
      <c r="P7743" s="99"/>
    </row>
    <row r="7744" spans="2:16">
      <c r="B7744" s="99"/>
      <c r="F7744" s="101"/>
      <c r="L7744" s="99"/>
      <c r="P7744" s="99"/>
    </row>
    <row r="7745" spans="2:16">
      <c r="B7745" s="99"/>
      <c r="F7745" s="101"/>
      <c r="L7745" s="99"/>
      <c r="P7745" s="99"/>
    </row>
    <row r="7746" spans="2:16">
      <c r="B7746" s="99"/>
      <c r="F7746" s="101"/>
      <c r="L7746" s="99"/>
      <c r="P7746" s="99"/>
    </row>
    <row r="7747" spans="2:16">
      <c r="B7747" s="99"/>
      <c r="F7747" s="101"/>
      <c r="L7747" s="99"/>
      <c r="P7747" s="99"/>
    </row>
    <row r="7748" spans="2:16">
      <c r="B7748" s="99"/>
      <c r="F7748" s="101"/>
      <c r="L7748" s="99"/>
      <c r="P7748" s="99"/>
    </row>
    <row r="7749" spans="2:16">
      <c r="B7749" s="99"/>
      <c r="F7749" s="101"/>
      <c r="L7749" s="99"/>
      <c r="P7749" s="99"/>
    </row>
    <row r="7750" spans="2:16">
      <c r="B7750" s="99"/>
      <c r="F7750" s="101"/>
      <c r="L7750" s="99"/>
      <c r="P7750" s="99"/>
    </row>
    <row r="7751" spans="2:16">
      <c r="B7751" s="99"/>
      <c r="F7751" s="101"/>
      <c r="L7751" s="99"/>
      <c r="P7751" s="99"/>
    </row>
    <row r="7752" spans="2:16">
      <c r="B7752" s="99"/>
      <c r="F7752" s="101"/>
      <c r="L7752" s="99"/>
      <c r="P7752" s="99"/>
    </row>
    <row r="7753" spans="2:16">
      <c r="B7753" s="99"/>
      <c r="F7753" s="101"/>
      <c r="L7753" s="99"/>
      <c r="P7753" s="99"/>
    </row>
    <row r="7754" spans="2:16">
      <c r="B7754" s="99"/>
      <c r="F7754" s="101"/>
      <c r="L7754" s="99"/>
      <c r="P7754" s="99"/>
    </row>
    <row r="7755" spans="2:16">
      <c r="B7755" s="99"/>
      <c r="F7755" s="101"/>
      <c r="L7755" s="99"/>
      <c r="P7755" s="99"/>
    </row>
    <row r="7756" spans="2:16">
      <c r="B7756" s="99"/>
      <c r="F7756" s="101"/>
      <c r="L7756" s="99"/>
      <c r="P7756" s="99"/>
    </row>
    <row r="7757" spans="2:16">
      <c r="B7757" s="99"/>
      <c r="F7757" s="101"/>
      <c r="L7757" s="99"/>
      <c r="P7757" s="99"/>
    </row>
    <row r="7758" spans="2:16">
      <c r="B7758" s="99"/>
      <c r="F7758" s="101"/>
      <c r="L7758" s="99"/>
      <c r="P7758" s="99"/>
    </row>
    <row r="7759" spans="2:16">
      <c r="B7759" s="99"/>
      <c r="F7759" s="101"/>
      <c r="L7759" s="99"/>
      <c r="P7759" s="99"/>
    </row>
    <row r="7760" spans="2:16">
      <c r="B7760" s="99"/>
      <c r="F7760" s="101"/>
      <c r="L7760" s="99"/>
      <c r="P7760" s="99"/>
    </row>
    <row r="7761" spans="2:16">
      <c r="B7761" s="99"/>
      <c r="F7761" s="101"/>
      <c r="L7761" s="99"/>
      <c r="P7761" s="99"/>
    </row>
    <row r="7762" spans="2:16">
      <c r="B7762" s="99"/>
      <c r="F7762" s="101"/>
      <c r="L7762" s="99"/>
      <c r="P7762" s="99"/>
    </row>
    <row r="7763" spans="2:16">
      <c r="B7763" s="99"/>
      <c r="F7763" s="101"/>
      <c r="L7763" s="99"/>
      <c r="P7763" s="99"/>
    </row>
    <row r="7764" spans="2:16">
      <c r="B7764" s="99"/>
      <c r="F7764" s="101"/>
      <c r="L7764" s="99"/>
      <c r="P7764" s="99"/>
    </row>
    <row r="7765" spans="2:16">
      <c r="B7765" s="99"/>
      <c r="F7765" s="101"/>
      <c r="L7765" s="99"/>
      <c r="P7765" s="99"/>
    </row>
    <row r="7766" spans="2:16">
      <c r="B7766" s="99"/>
      <c r="F7766" s="101"/>
      <c r="L7766" s="99"/>
      <c r="P7766" s="99"/>
    </row>
    <row r="7767" spans="2:16">
      <c r="B7767" s="99"/>
      <c r="F7767" s="101"/>
      <c r="L7767" s="99"/>
      <c r="P7767" s="99"/>
    </row>
    <row r="7768" spans="2:16">
      <c r="B7768" s="99"/>
      <c r="F7768" s="101"/>
      <c r="L7768" s="99"/>
      <c r="P7768" s="99"/>
    </row>
    <row r="7769" spans="2:16">
      <c r="B7769" s="99"/>
      <c r="F7769" s="101"/>
      <c r="L7769" s="99"/>
      <c r="P7769" s="99"/>
    </row>
    <row r="7770" spans="2:16">
      <c r="B7770" s="99"/>
      <c r="F7770" s="101"/>
      <c r="L7770" s="99"/>
      <c r="P7770" s="99"/>
    </row>
    <row r="7771" spans="2:16">
      <c r="B7771" s="99"/>
      <c r="F7771" s="101"/>
      <c r="L7771" s="99"/>
      <c r="P7771" s="99"/>
    </row>
    <row r="7772" spans="2:16">
      <c r="B7772" s="99"/>
      <c r="F7772" s="101"/>
      <c r="L7772" s="99"/>
      <c r="P7772" s="99"/>
    </row>
    <row r="7773" spans="2:16">
      <c r="B7773" s="99"/>
      <c r="F7773" s="101"/>
      <c r="L7773" s="99"/>
      <c r="P7773" s="99"/>
    </row>
    <row r="7774" spans="2:16">
      <c r="B7774" s="99"/>
      <c r="F7774" s="101"/>
      <c r="L7774" s="99"/>
      <c r="P7774" s="99"/>
    </row>
    <row r="7775" spans="2:16">
      <c r="B7775" s="99"/>
      <c r="F7775" s="101"/>
      <c r="L7775" s="99"/>
      <c r="P7775" s="99"/>
    </row>
    <row r="7776" spans="2:16">
      <c r="B7776" s="99"/>
      <c r="F7776" s="101"/>
      <c r="L7776" s="99"/>
      <c r="P7776" s="99"/>
    </row>
    <row r="7777" spans="2:16">
      <c r="B7777" s="99"/>
      <c r="F7777" s="101"/>
      <c r="L7777" s="99"/>
      <c r="P7777" s="99"/>
    </row>
    <row r="7778" spans="2:16">
      <c r="B7778" s="99"/>
      <c r="F7778" s="101"/>
      <c r="L7778" s="99"/>
      <c r="P7778" s="99"/>
    </row>
    <row r="7779" spans="2:16">
      <c r="B7779" s="99"/>
      <c r="F7779" s="101"/>
      <c r="L7779" s="99"/>
      <c r="P7779" s="99"/>
    </row>
    <row r="7780" spans="2:16">
      <c r="B7780" s="99"/>
      <c r="F7780" s="101"/>
      <c r="L7780" s="99"/>
      <c r="P7780" s="99"/>
    </row>
    <row r="7781" spans="2:16">
      <c r="B7781" s="99"/>
      <c r="F7781" s="101"/>
      <c r="L7781" s="99"/>
      <c r="P7781" s="99"/>
    </row>
    <row r="7782" spans="2:16">
      <c r="B7782" s="99"/>
      <c r="F7782" s="101"/>
      <c r="L7782" s="99"/>
      <c r="P7782" s="99"/>
    </row>
    <row r="7783" spans="2:16">
      <c r="B7783" s="99"/>
      <c r="F7783" s="101"/>
      <c r="L7783" s="99"/>
      <c r="P7783" s="99"/>
    </row>
    <row r="7784" spans="2:16">
      <c r="B7784" s="99"/>
      <c r="F7784" s="101"/>
      <c r="L7784" s="99"/>
      <c r="P7784" s="99"/>
    </row>
    <row r="7785" spans="2:16">
      <c r="B7785" s="99"/>
      <c r="F7785" s="101"/>
      <c r="L7785" s="99"/>
      <c r="P7785" s="99"/>
    </row>
    <row r="7786" spans="2:16">
      <c r="B7786" s="99"/>
      <c r="F7786" s="101"/>
      <c r="L7786" s="99"/>
      <c r="P7786" s="99"/>
    </row>
    <row r="7787" spans="2:16">
      <c r="B7787" s="99"/>
      <c r="F7787" s="101"/>
      <c r="L7787" s="99"/>
      <c r="P7787" s="99"/>
    </row>
    <row r="7788" spans="2:16">
      <c r="B7788" s="99"/>
      <c r="F7788" s="101"/>
      <c r="L7788" s="99"/>
      <c r="P7788" s="99"/>
    </row>
    <row r="7789" spans="2:16">
      <c r="B7789" s="99"/>
      <c r="F7789" s="101"/>
      <c r="L7789" s="99"/>
      <c r="P7789" s="99"/>
    </row>
    <row r="7790" spans="2:16">
      <c r="B7790" s="99"/>
      <c r="F7790" s="101"/>
      <c r="L7790" s="99"/>
      <c r="P7790" s="99"/>
    </row>
    <row r="7791" spans="2:16">
      <c r="B7791" s="99"/>
      <c r="F7791" s="101"/>
      <c r="L7791" s="99"/>
      <c r="P7791" s="99"/>
    </row>
    <row r="7792" spans="2:16">
      <c r="B7792" s="99"/>
      <c r="F7792" s="101"/>
      <c r="L7792" s="99"/>
      <c r="P7792" s="99"/>
    </row>
    <row r="7793" spans="2:16">
      <c r="B7793" s="99"/>
      <c r="F7793" s="101"/>
      <c r="L7793" s="99"/>
      <c r="P7793" s="99"/>
    </row>
    <row r="7794" spans="2:16">
      <c r="B7794" s="99"/>
      <c r="F7794" s="101"/>
      <c r="L7794" s="99"/>
      <c r="P7794" s="99"/>
    </row>
    <row r="7795" spans="2:16">
      <c r="B7795" s="99"/>
      <c r="F7795" s="101"/>
      <c r="L7795" s="99"/>
      <c r="P7795" s="99"/>
    </row>
    <row r="7796" spans="2:16">
      <c r="B7796" s="99"/>
      <c r="F7796" s="101"/>
      <c r="L7796" s="99"/>
      <c r="P7796" s="99"/>
    </row>
    <row r="7797" spans="2:16">
      <c r="B7797" s="99"/>
      <c r="F7797" s="101"/>
      <c r="L7797" s="99"/>
      <c r="P7797" s="99"/>
    </row>
    <row r="7798" spans="2:16">
      <c r="B7798" s="99"/>
      <c r="F7798" s="101"/>
      <c r="L7798" s="99"/>
      <c r="P7798" s="99"/>
    </row>
    <row r="7799" spans="2:16">
      <c r="B7799" s="99"/>
      <c r="F7799" s="101"/>
      <c r="L7799" s="99"/>
      <c r="P7799" s="99"/>
    </row>
    <row r="7800" spans="2:16">
      <c r="B7800" s="99"/>
      <c r="F7800" s="101"/>
      <c r="L7800" s="99"/>
      <c r="P7800" s="99"/>
    </row>
    <row r="7801" spans="2:16">
      <c r="B7801" s="99"/>
      <c r="F7801" s="101"/>
      <c r="L7801" s="99"/>
      <c r="P7801" s="99"/>
    </row>
    <row r="7802" spans="2:16">
      <c r="B7802" s="99"/>
      <c r="F7802" s="101"/>
      <c r="L7802" s="99"/>
      <c r="P7802" s="99"/>
    </row>
    <row r="7803" spans="2:16">
      <c r="B7803" s="99"/>
      <c r="F7803" s="101"/>
      <c r="L7803" s="99"/>
      <c r="P7803" s="99"/>
    </row>
    <row r="7804" spans="2:16">
      <c r="B7804" s="99"/>
      <c r="F7804" s="101"/>
      <c r="L7804" s="99"/>
      <c r="P7804" s="99"/>
    </row>
    <row r="7805" spans="2:16">
      <c r="B7805" s="99"/>
      <c r="F7805" s="101"/>
      <c r="L7805" s="99"/>
      <c r="P7805" s="99"/>
    </row>
    <row r="7806" spans="2:16">
      <c r="B7806" s="99"/>
      <c r="F7806" s="101"/>
      <c r="L7806" s="99"/>
      <c r="P7806" s="99"/>
    </row>
    <row r="7807" spans="2:16">
      <c r="B7807" s="99"/>
      <c r="F7807" s="101"/>
      <c r="L7807" s="99"/>
      <c r="P7807" s="99"/>
    </row>
    <row r="7808" spans="2:16">
      <c r="B7808" s="99"/>
      <c r="F7808" s="101"/>
      <c r="L7808" s="99"/>
      <c r="P7808" s="99"/>
    </row>
    <row r="7809" spans="2:16">
      <c r="B7809" s="99"/>
      <c r="F7809" s="101"/>
      <c r="L7809" s="99"/>
      <c r="P7809" s="99"/>
    </row>
    <row r="7810" spans="2:16">
      <c r="B7810" s="99"/>
      <c r="F7810" s="101"/>
      <c r="L7810" s="99"/>
      <c r="P7810" s="99"/>
    </row>
    <row r="7811" spans="2:16">
      <c r="B7811" s="99"/>
      <c r="F7811" s="101"/>
      <c r="L7811" s="99"/>
      <c r="P7811" s="99"/>
    </row>
    <row r="7812" spans="2:16">
      <c r="B7812" s="99"/>
      <c r="F7812" s="101"/>
      <c r="L7812" s="99"/>
      <c r="P7812" s="99"/>
    </row>
    <row r="7813" spans="2:16">
      <c r="B7813" s="99"/>
      <c r="F7813" s="101"/>
      <c r="L7813" s="99"/>
      <c r="P7813" s="99"/>
    </row>
    <row r="7814" spans="2:16">
      <c r="B7814" s="99"/>
      <c r="F7814" s="101"/>
      <c r="L7814" s="99"/>
      <c r="P7814" s="99"/>
    </row>
    <row r="7815" spans="2:16">
      <c r="B7815" s="99"/>
      <c r="F7815" s="101"/>
      <c r="L7815" s="99"/>
      <c r="P7815" s="99"/>
    </row>
    <row r="7816" spans="2:16">
      <c r="B7816" s="99"/>
      <c r="F7816" s="101"/>
      <c r="L7816" s="99"/>
      <c r="P7816" s="99"/>
    </row>
    <row r="7817" spans="2:16">
      <c r="B7817" s="99"/>
      <c r="F7817" s="101"/>
      <c r="L7817" s="99"/>
      <c r="P7817" s="99"/>
    </row>
    <row r="7818" spans="2:16">
      <c r="B7818" s="99"/>
      <c r="F7818" s="101"/>
      <c r="L7818" s="99"/>
      <c r="P7818" s="99"/>
    </row>
    <row r="7819" spans="2:16">
      <c r="B7819" s="99"/>
      <c r="F7819" s="101"/>
      <c r="L7819" s="99"/>
      <c r="P7819" s="99"/>
    </row>
    <row r="7820" spans="2:16">
      <c r="B7820" s="99"/>
      <c r="F7820" s="101"/>
      <c r="L7820" s="99"/>
      <c r="P7820" s="99"/>
    </row>
    <row r="7821" spans="2:16">
      <c r="B7821" s="99"/>
      <c r="F7821" s="101"/>
      <c r="L7821" s="99"/>
      <c r="P7821" s="99"/>
    </row>
    <row r="7822" spans="2:16">
      <c r="B7822" s="99"/>
      <c r="F7822" s="101"/>
      <c r="L7822" s="99"/>
      <c r="P7822" s="99"/>
    </row>
    <row r="7823" spans="2:16">
      <c r="B7823" s="99"/>
      <c r="F7823" s="101"/>
      <c r="L7823" s="99"/>
      <c r="P7823" s="99"/>
    </row>
    <row r="7824" spans="2:16">
      <c r="B7824" s="99"/>
      <c r="F7824" s="101"/>
      <c r="L7824" s="99"/>
      <c r="P7824" s="99"/>
    </row>
    <row r="7825" spans="2:16">
      <c r="B7825" s="99"/>
      <c r="F7825" s="101"/>
      <c r="L7825" s="99"/>
      <c r="P7825" s="99"/>
    </row>
    <row r="7826" spans="2:16">
      <c r="B7826" s="99"/>
      <c r="F7826" s="101"/>
      <c r="L7826" s="99"/>
      <c r="P7826" s="99"/>
    </row>
    <row r="7827" spans="2:16">
      <c r="B7827" s="99"/>
      <c r="F7827" s="101"/>
      <c r="L7827" s="99"/>
      <c r="P7827" s="99"/>
    </row>
    <row r="7828" spans="2:16">
      <c r="B7828" s="99"/>
      <c r="F7828" s="101"/>
      <c r="L7828" s="99"/>
      <c r="P7828" s="99"/>
    </row>
    <row r="7829" spans="2:16">
      <c r="B7829" s="99"/>
      <c r="F7829" s="101"/>
      <c r="L7829" s="99"/>
      <c r="P7829" s="99"/>
    </row>
    <row r="7830" spans="2:16">
      <c r="B7830" s="99"/>
      <c r="F7830" s="101"/>
      <c r="L7830" s="99"/>
      <c r="P7830" s="99"/>
    </row>
    <row r="7831" spans="2:16">
      <c r="B7831" s="99"/>
      <c r="F7831" s="101"/>
      <c r="L7831" s="99"/>
      <c r="P7831" s="99"/>
    </row>
    <row r="7832" spans="2:16">
      <c r="B7832" s="99"/>
      <c r="F7832" s="101"/>
      <c r="L7832" s="99"/>
      <c r="P7832" s="99"/>
    </row>
    <row r="7833" spans="2:16">
      <c r="B7833" s="99"/>
      <c r="F7833" s="101"/>
      <c r="L7833" s="99"/>
      <c r="P7833" s="99"/>
    </row>
    <row r="7834" spans="2:16">
      <c r="B7834" s="99"/>
      <c r="F7834" s="101"/>
      <c r="L7834" s="99"/>
      <c r="P7834" s="99"/>
    </row>
    <row r="7835" spans="2:16">
      <c r="B7835" s="99"/>
      <c r="F7835" s="101"/>
      <c r="L7835" s="99"/>
      <c r="P7835" s="99"/>
    </row>
    <row r="7836" spans="2:16">
      <c r="B7836" s="99"/>
      <c r="F7836" s="101"/>
      <c r="L7836" s="99"/>
      <c r="P7836" s="99"/>
    </row>
    <row r="7837" spans="2:16">
      <c r="B7837" s="99"/>
      <c r="F7837" s="101"/>
      <c r="L7837" s="99"/>
      <c r="P7837" s="99"/>
    </row>
    <row r="7838" spans="2:16">
      <c r="B7838" s="99"/>
      <c r="F7838" s="101"/>
      <c r="L7838" s="99"/>
      <c r="P7838" s="99"/>
    </row>
    <row r="7839" spans="2:16">
      <c r="B7839" s="99"/>
      <c r="F7839" s="101"/>
      <c r="L7839" s="99"/>
      <c r="P7839" s="99"/>
    </row>
    <row r="7840" spans="2:16">
      <c r="B7840" s="99"/>
      <c r="F7840" s="101"/>
      <c r="L7840" s="99"/>
      <c r="P7840" s="99"/>
    </row>
    <row r="7841" spans="2:16">
      <c r="B7841" s="99"/>
      <c r="F7841" s="101"/>
      <c r="L7841" s="99"/>
      <c r="P7841" s="99"/>
    </row>
    <row r="7842" spans="2:16">
      <c r="B7842" s="99"/>
      <c r="F7842" s="101"/>
      <c r="L7842" s="99"/>
      <c r="P7842" s="99"/>
    </row>
    <row r="7843" spans="2:16">
      <c r="B7843" s="99"/>
      <c r="F7843" s="101"/>
      <c r="L7843" s="99"/>
      <c r="P7843" s="99"/>
    </row>
    <row r="7844" spans="2:16">
      <c r="B7844" s="99"/>
      <c r="F7844" s="101"/>
      <c r="L7844" s="99"/>
      <c r="P7844" s="99"/>
    </row>
    <row r="7845" spans="2:16">
      <c r="B7845" s="99"/>
      <c r="F7845" s="101"/>
      <c r="L7845" s="99"/>
      <c r="P7845" s="99"/>
    </row>
    <row r="7846" spans="2:16">
      <c r="B7846" s="99"/>
      <c r="F7846" s="101"/>
      <c r="L7846" s="99"/>
      <c r="P7846" s="99"/>
    </row>
    <row r="7847" spans="2:16">
      <c r="B7847" s="99"/>
      <c r="F7847" s="101"/>
      <c r="L7847" s="99"/>
      <c r="P7847" s="99"/>
    </row>
    <row r="7848" spans="2:16">
      <c r="B7848" s="99"/>
      <c r="F7848" s="101"/>
      <c r="L7848" s="99"/>
      <c r="P7848" s="99"/>
    </row>
    <row r="7849" spans="2:16">
      <c r="B7849" s="99"/>
      <c r="F7849" s="101"/>
      <c r="L7849" s="99"/>
      <c r="P7849" s="99"/>
    </row>
    <row r="7850" spans="2:16">
      <c r="B7850" s="99"/>
      <c r="F7850" s="101"/>
      <c r="L7850" s="99"/>
      <c r="P7850" s="99"/>
    </row>
    <row r="7851" spans="2:16">
      <c r="B7851" s="99"/>
      <c r="F7851" s="101"/>
      <c r="L7851" s="99"/>
      <c r="P7851" s="99"/>
    </row>
    <row r="7852" spans="2:16">
      <c r="B7852" s="99"/>
      <c r="F7852" s="101"/>
      <c r="L7852" s="99"/>
      <c r="P7852" s="99"/>
    </row>
    <row r="7853" spans="2:16">
      <c r="B7853" s="99"/>
      <c r="F7853" s="101"/>
      <c r="L7853" s="99"/>
      <c r="P7853" s="99"/>
    </row>
    <row r="7854" spans="2:16">
      <c r="B7854" s="99"/>
      <c r="F7854" s="101"/>
      <c r="L7854" s="99"/>
      <c r="P7854" s="99"/>
    </row>
    <row r="7855" spans="2:16">
      <c r="B7855" s="99"/>
      <c r="F7855" s="101"/>
      <c r="L7855" s="99"/>
      <c r="P7855" s="99"/>
    </row>
    <row r="7856" spans="2:16">
      <c r="B7856" s="99"/>
      <c r="F7856" s="101"/>
      <c r="L7856" s="99"/>
      <c r="P7856" s="99"/>
    </row>
    <row r="7857" spans="2:16">
      <c r="B7857" s="99"/>
      <c r="F7857" s="101"/>
      <c r="L7857" s="99"/>
      <c r="P7857" s="99"/>
    </row>
    <row r="7858" spans="2:16">
      <c r="B7858" s="99"/>
      <c r="F7858" s="101"/>
      <c r="L7858" s="99"/>
      <c r="P7858" s="99"/>
    </row>
    <row r="7859" spans="2:16">
      <c r="B7859" s="99"/>
      <c r="F7859" s="101"/>
      <c r="L7859" s="99"/>
      <c r="P7859" s="99"/>
    </row>
    <row r="7860" spans="2:16">
      <c r="B7860" s="99"/>
      <c r="F7860" s="101"/>
      <c r="L7860" s="99"/>
      <c r="P7860" s="99"/>
    </row>
    <row r="7861" spans="2:16">
      <c r="B7861" s="99"/>
      <c r="F7861" s="101"/>
      <c r="L7861" s="99"/>
      <c r="P7861" s="99"/>
    </row>
    <row r="7862" spans="2:16">
      <c r="B7862" s="99"/>
      <c r="F7862" s="101"/>
      <c r="L7862" s="99"/>
      <c r="P7862" s="99"/>
    </row>
    <row r="7863" spans="2:16">
      <c r="B7863" s="99"/>
      <c r="F7863" s="101"/>
      <c r="L7863" s="99"/>
      <c r="P7863" s="99"/>
    </row>
    <row r="7864" spans="2:16">
      <c r="B7864" s="99"/>
      <c r="F7864" s="101"/>
      <c r="L7864" s="99"/>
      <c r="P7864" s="99"/>
    </row>
    <row r="7865" spans="2:16">
      <c r="B7865" s="99"/>
      <c r="F7865" s="101"/>
      <c r="L7865" s="99"/>
      <c r="P7865" s="99"/>
    </row>
    <row r="7866" spans="2:16">
      <c r="B7866" s="99"/>
      <c r="F7866" s="101"/>
      <c r="L7866" s="99"/>
      <c r="P7866" s="99"/>
    </row>
    <row r="7867" spans="2:16">
      <c r="B7867" s="99"/>
      <c r="F7867" s="101"/>
      <c r="L7867" s="99"/>
      <c r="P7867" s="99"/>
    </row>
    <row r="7868" spans="2:16">
      <c r="B7868" s="99"/>
      <c r="F7868" s="101"/>
      <c r="L7868" s="99"/>
      <c r="P7868" s="99"/>
    </row>
    <row r="7869" spans="2:16">
      <c r="B7869" s="99"/>
      <c r="F7869" s="101"/>
      <c r="L7869" s="99"/>
      <c r="P7869" s="99"/>
    </row>
    <row r="7870" spans="2:16">
      <c r="B7870" s="99"/>
      <c r="F7870" s="101"/>
      <c r="L7870" s="99"/>
      <c r="P7870" s="99"/>
    </row>
    <row r="7871" spans="2:16">
      <c r="B7871" s="99"/>
      <c r="F7871" s="101"/>
      <c r="L7871" s="99"/>
      <c r="P7871" s="99"/>
    </row>
    <row r="7872" spans="2:16">
      <c r="B7872" s="99"/>
      <c r="F7872" s="101"/>
      <c r="L7872" s="99"/>
      <c r="P7872" s="99"/>
    </row>
    <row r="7873" spans="2:16">
      <c r="B7873" s="99"/>
      <c r="F7873" s="101"/>
      <c r="L7873" s="99"/>
      <c r="P7873" s="99"/>
    </row>
    <row r="7874" spans="2:16">
      <c r="B7874" s="99"/>
      <c r="F7874" s="101"/>
      <c r="L7874" s="99"/>
      <c r="P7874" s="99"/>
    </row>
    <row r="7875" spans="2:16">
      <c r="B7875" s="99"/>
      <c r="F7875" s="101"/>
      <c r="L7875" s="99"/>
      <c r="P7875" s="99"/>
    </row>
    <row r="7876" spans="2:16">
      <c r="B7876" s="99"/>
      <c r="F7876" s="101"/>
      <c r="L7876" s="99"/>
      <c r="P7876" s="99"/>
    </row>
    <row r="7877" spans="2:16">
      <c r="B7877" s="99"/>
      <c r="F7877" s="101"/>
      <c r="L7877" s="99"/>
      <c r="P7877" s="99"/>
    </row>
    <row r="7878" spans="2:16">
      <c r="B7878" s="99"/>
      <c r="F7878" s="101"/>
      <c r="L7878" s="99"/>
      <c r="P7878" s="99"/>
    </row>
    <row r="7879" spans="2:16">
      <c r="B7879" s="99"/>
      <c r="F7879" s="101"/>
      <c r="L7879" s="99"/>
      <c r="P7879" s="99"/>
    </row>
    <row r="7880" spans="2:16">
      <c r="B7880" s="99"/>
      <c r="F7880" s="101"/>
      <c r="L7880" s="99"/>
      <c r="P7880" s="99"/>
    </row>
    <row r="7881" spans="2:16">
      <c r="B7881" s="99"/>
      <c r="F7881" s="101"/>
      <c r="L7881" s="99"/>
      <c r="P7881" s="99"/>
    </row>
    <row r="7882" spans="2:16">
      <c r="B7882" s="99"/>
      <c r="F7882" s="101"/>
      <c r="L7882" s="99"/>
      <c r="P7882" s="99"/>
    </row>
    <row r="7883" spans="2:16">
      <c r="B7883" s="99"/>
      <c r="F7883" s="101"/>
      <c r="L7883" s="99"/>
      <c r="P7883" s="99"/>
    </row>
    <row r="7884" spans="2:16">
      <c r="B7884" s="99"/>
      <c r="F7884" s="101"/>
      <c r="L7884" s="99"/>
      <c r="P7884" s="99"/>
    </row>
    <row r="7885" spans="2:16">
      <c r="B7885" s="99"/>
      <c r="F7885" s="101"/>
      <c r="L7885" s="99"/>
      <c r="P7885" s="99"/>
    </row>
    <row r="7886" spans="2:16">
      <c r="B7886" s="99"/>
      <c r="F7886" s="101"/>
      <c r="L7886" s="99"/>
      <c r="P7886" s="99"/>
    </row>
    <row r="7887" spans="2:16">
      <c r="B7887" s="99"/>
      <c r="F7887" s="101"/>
      <c r="L7887" s="99"/>
      <c r="P7887" s="99"/>
    </row>
    <row r="7888" spans="2:16">
      <c r="B7888" s="99"/>
      <c r="F7888" s="101"/>
      <c r="L7888" s="99"/>
      <c r="P7888" s="99"/>
    </row>
    <row r="7889" spans="2:16">
      <c r="B7889" s="99"/>
      <c r="F7889" s="101"/>
      <c r="L7889" s="99"/>
      <c r="P7889" s="99"/>
    </row>
    <row r="7890" spans="2:16">
      <c r="B7890" s="99"/>
      <c r="F7890" s="101"/>
      <c r="L7890" s="99"/>
      <c r="P7890" s="99"/>
    </row>
    <row r="7891" spans="2:16">
      <c r="B7891" s="99"/>
      <c r="F7891" s="101"/>
      <c r="L7891" s="99"/>
      <c r="P7891" s="99"/>
    </row>
    <row r="7892" spans="2:16">
      <c r="B7892" s="99"/>
      <c r="F7892" s="101"/>
      <c r="L7892" s="99"/>
      <c r="P7892" s="99"/>
    </row>
    <row r="7893" spans="2:16">
      <c r="B7893" s="99"/>
      <c r="F7893" s="101"/>
      <c r="L7893" s="99"/>
      <c r="P7893" s="99"/>
    </row>
    <row r="7894" spans="2:16">
      <c r="B7894" s="99"/>
      <c r="F7894" s="101"/>
      <c r="L7894" s="99"/>
      <c r="P7894" s="99"/>
    </row>
    <row r="7895" spans="2:16">
      <c r="B7895" s="99"/>
      <c r="F7895" s="101"/>
      <c r="L7895" s="99"/>
      <c r="P7895" s="99"/>
    </row>
    <row r="7896" spans="2:16">
      <c r="B7896" s="99"/>
      <c r="F7896" s="101"/>
      <c r="L7896" s="99"/>
      <c r="P7896" s="99"/>
    </row>
    <row r="7897" spans="2:16">
      <c r="B7897" s="99"/>
      <c r="F7897" s="101"/>
      <c r="L7897" s="99"/>
      <c r="P7897" s="99"/>
    </row>
    <row r="7898" spans="2:16">
      <c r="B7898" s="99"/>
      <c r="F7898" s="101"/>
      <c r="L7898" s="99"/>
      <c r="P7898" s="99"/>
    </row>
    <row r="7899" spans="2:16">
      <c r="B7899" s="99"/>
      <c r="F7899" s="101"/>
      <c r="L7899" s="99"/>
      <c r="P7899" s="99"/>
    </row>
    <row r="7900" spans="2:16">
      <c r="B7900" s="99"/>
      <c r="F7900" s="101"/>
      <c r="L7900" s="99"/>
      <c r="P7900" s="99"/>
    </row>
    <row r="7901" spans="2:16">
      <c r="B7901" s="99"/>
      <c r="F7901" s="101"/>
      <c r="L7901" s="99"/>
      <c r="P7901" s="99"/>
    </row>
    <row r="7902" spans="2:16">
      <c r="B7902" s="99"/>
      <c r="F7902" s="101"/>
      <c r="L7902" s="99"/>
      <c r="P7902" s="99"/>
    </row>
    <row r="7903" spans="2:16">
      <c r="B7903" s="99"/>
      <c r="F7903" s="101"/>
      <c r="L7903" s="99"/>
      <c r="P7903" s="99"/>
    </row>
    <row r="7904" spans="2:16">
      <c r="B7904" s="99"/>
      <c r="F7904" s="101"/>
      <c r="L7904" s="99"/>
      <c r="P7904" s="99"/>
    </row>
    <row r="7905" spans="2:16">
      <c r="B7905" s="99"/>
      <c r="F7905" s="101"/>
      <c r="L7905" s="99"/>
      <c r="P7905" s="99"/>
    </row>
    <row r="7906" spans="2:16">
      <c r="B7906" s="99"/>
      <c r="F7906" s="101"/>
      <c r="L7906" s="99"/>
      <c r="P7906" s="99"/>
    </row>
    <row r="7907" spans="2:16">
      <c r="B7907" s="99"/>
      <c r="F7907" s="101"/>
      <c r="L7907" s="99"/>
      <c r="P7907" s="99"/>
    </row>
    <row r="7908" spans="2:16">
      <c r="B7908" s="99"/>
      <c r="F7908" s="101"/>
      <c r="L7908" s="99"/>
      <c r="P7908" s="99"/>
    </row>
    <row r="7909" spans="2:16">
      <c r="B7909" s="99"/>
      <c r="F7909" s="101"/>
      <c r="L7909" s="99"/>
      <c r="P7909" s="99"/>
    </row>
    <row r="7910" spans="2:16">
      <c r="B7910" s="99"/>
      <c r="F7910" s="101"/>
      <c r="L7910" s="99"/>
      <c r="P7910" s="99"/>
    </row>
    <row r="7911" spans="2:16">
      <c r="B7911" s="99"/>
      <c r="F7911" s="101"/>
      <c r="L7911" s="99"/>
      <c r="P7911" s="99"/>
    </row>
    <row r="7912" spans="2:16">
      <c r="B7912" s="99"/>
      <c r="F7912" s="101"/>
      <c r="L7912" s="99"/>
      <c r="P7912" s="99"/>
    </row>
    <row r="7913" spans="2:16">
      <c r="B7913" s="99"/>
      <c r="F7913" s="101"/>
      <c r="L7913" s="99"/>
      <c r="P7913" s="99"/>
    </row>
    <row r="7914" spans="2:16">
      <c r="B7914" s="99"/>
      <c r="F7914" s="101"/>
      <c r="L7914" s="99"/>
      <c r="P7914" s="99"/>
    </row>
    <row r="7915" spans="2:16">
      <c r="B7915" s="99"/>
      <c r="F7915" s="101"/>
      <c r="L7915" s="99"/>
      <c r="P7915" s="99"/>
    </row>
    <row r="7916" spans="2:16">
      <c r="B7916" s="99"/>
      <c r="F7916" s="101"/>
      <c r="L7916" s="99"/>
      <c r="P7916" s="99"/>
    </row>
    <row r="7917" spans="2:16">
      <c r="B7917" s="99"/>
      <c r="F7917" s="101"/>
      <c r="L7917" s="99"/>
      <c r="P7917" s="99"/>
    </row>
    <row r="7918" spans="2:16">
      <c r="B7918" s="99"/>
      <c r="F7918" s="101"/>
      <c r="L7918" s="99"/>
      <c r="P7918" s="99"/>
    </row>
    <row r="7919" spans="2:16">
      <c r="B7919" s="99"/>
      <c r="F7919" s="101"/>
      <c r="L7919" s="99"/>
      <c r="P7919" s="99"/>
    </row>
    <row r="7920" spans="2:16">
      <c r="B7920" s="99"/>
      <c r="F7920" s="101"/>
      <c r="L7920" s="99"/>
      <c r="P7920" s="99"/>
    </row>
    <row r="7921" spans="2:16">
      <c r="B7921" s="99"/>
      <c r="F7921" s="101"/>
      <c r="L7921" s="99"/>
      <c r="P7921" s="99"/>
    </row>
    <row r="7922" spans="2:16">
      <c r="B7922" s="99"/>
      <c r="F7922" s="101"/>
      <c r="L7922" s="99"/>
      <c r="P7922" s="99"/>
    </row>
    <row r="7923" spans="2:16">
      <c r="B7923" s="99"/>
      <c r="F7923" s="101"/>
      <c r="L7923" s="99"/>
      <c r="P7923" s="99"/>
    </row>
    <row r="7924" spans="2:16">
      <c r="B7924" s="99"/>
      <c r="F7924" s="101"/>
      <c r="L7924" s="99"/>
      <c r="P7924" s="99"/>
    </row>
    <row r="7925" spans="2:16">
      <c r="B7925" s="99"/>
      <c r="F7925" s="101"/>
      <c r="L7925" s="99"/>
      <c r="P7925" s="99"/>
    </row>
    <row r="7926" spans="2:16">
      <c r="B7926" s="99"/>
      <c r="F7926" s="101"/>
      <c r="L7926" s="99"/>
      <c r="P7926" s="99"/>
    </row>
    <row r="7927" spans="2:16">
      <c r="B7927" s="99"/>
      <c r="F7927" s="101"/>
      <c r="L7927" s="99"/>
      <c r="P7927" s="99"/>
    </row>
    <row r="7928" spans="2:16">
      <c r="B7928" s="99"/>
      <c r="F7928" s="101"/>
      <c r="L7928" s="99"/>
      <c r="P7928" s="99"/>
    </row>
    <row r="7929" spans="2:16">
      <c r="B7929" s="99"/>
      <c r="F7929" s="101"/>
      <c r="L7929" s="99"/>
      <c r="P7929" s="99"/>
    </row>
    <row r="7930" spans="2:16">
      <c r="B7930" s="99"/>
      <c r="F7930" s="101"/>
      <c r="L7930" s="99"/>
      <c r="P7930" s="99"/>
    </row>
    <row r="7931" spans="2:16">
      <c r="B7931" s="99"/>
      <c r="F7931" s="101"/>
      <c r="L7931" s="99"/>
      <c r="P7931" s="99"/>
    </row>
    <row r="7932" spans="2:16">
      <c r="B7932" s="99"/>
      <c r="F7932" s="101"/>
      <c r="L7932" s="99"/>
      <c r="P7932" s="99"/>
    </row>
    <row r="7933" spans="2:16">
      <c r="B7933" s="99"/>
      <c r="F7933" s="101"/>
      <c r="L7933" s="99"/>
      <c r="P7933" s="99"/>
    </row>
    <row r="7934" spans="2:16">
      <c r="B7934" s="99"/>
      <c r="F7934" s="101"/>
      <c r="L7934" s="99"/>
      <c r="P7934" s="99"/>
    </row>
    <row r="7935" spans="2:16">
      <c r="B7935" s="99"/>
      <c r="F7935" s="101"/>
      <c r="L7935" s="99"/>
      <c r="P7935" s="99"/>
    </row>
    <row r="7936" spans="2:16">
      <c r="B7936" s="99"/>
      <c r="F7936" s="101"/>
      <c r="L7936" s="99"/>
      <c r="P7936" s="99"/>
    </row>
    <row r="7937" spans="2:16">
      <c r="B7937" s="99"/>
      <c r="F7937" s="101"/>
      <c r="L7937" s="99"/>
      <c r="P7937" s="99"/>
    </row>
    <row r="7938" spans="2:16">
      <c r="B7938" s="99"/>
      <c r="F7938" s="101"/>
      <c r="L7938" s="99"/>
      <c r="P7938" s="99"/>
    </row>
    <row r="7939" spans="2:16">
      <c r="B7939" s="99"/>
      <c r="F7939" s="101"/>
      <c r="L7939" s="99"/>
      <c r="P7939" s="99"/>
    </row>
    <row r="7940" spans="2:16">
      <c r="B7940" s="99"/>
      <c r="F7940" s="101"/>
      <c r="L7940" s="99"/>
      <c r="P7940" s="99"/>
    </row>
    <row r="7941" spans="2:16">
      <c r="B7941" s="99"/>
      <c r="F7941" s="101"/>
      <c r="L7941" s="99"/>
      <c r="P7941" s="99"/>
    </row>
    <row r="7942" spans="2:16">
      <c r="B7942" s="99"/>
      <c r="F7942" s="101"/>
      <c r="L7942" s="99"/>
      <c r="P7942" s="99"/>
    </row>
    <row r="7943" spans="2:16">
      <c r="B7943" s="99"/>
      <c r="F7943" s="101"/>
      <c r="L7943" s="99"/>
      <c r="P7943" s="99"/>
    </row>
    <row r="7944" spans="2:16">
      <c r="B7944" s="99"/>
      <c r="F7944" s="101"/>
      <c r="L7944" s="99"/>
      <c r="P7944" s="99"/>
    </row>
    <row r="7945" spans="2:16">
      <c r="B7945" s="99"/>
      <c r="F7945" s="101"/>
      <c r="L7945" s="99"/>
      <c r="P7945" s="99"/>
    </row>
    <row r="7946" spans="2:16">
      <c r="B7946" s="99"/>
      <c r="F7946" s="101"/>
      <c r="L7946" s="99"/>
      <c r="P7946" s="99"/>
    </row>
    <row r="7947" spans="2:16">
      <c r="B7947" s="99"/>
      <c r="F7947" s="101"/>
      <c r="L7947" s="99"/>
      <c r="P7947" s="99"/>
    </row>
    <row r="7948" spans="2:16">
      <c r="B7948" s="99"/>
      <c r="F7948" s="101"/>
      <c r="L7948" s="99"/>
      <c r="P7948" s="99"/>
    </row>
    <row r="7949" spans="2:16">
      <c r="B7949" s="99"/>
      <c r="F7949" s="101"/>
      <c r="L7949" s="99"/>
      <c r="P7949" s="99"/>
    </row>
    <row r="7950" spans="2:16">
      <c r="B7950" s="99"/>
      <c r="F7950" s="101"/>
      <c r="L7950" s="99"/>
      <c r="P7950" s="99"/>
    </row>
    <row r="7951" spans="2:16">
      <c r="B7951" s="99"/>
      <c r="F7951" s="101"/>
      <c r="L7951" s="99"/>
      <c r="P7951" s="99"/>
    </row>
    <row r="7952" spans="2:16">
      <c r="B7952" s="99"/>
      <c r="F7952" s="101"/>
      <c r="L7952" s="99"/>
      <c r="P7952" s="99"/>
    </row>
    <row r="7953" spans="2:16">
      <c r="B7953" s="99"/>
      <c r="F7953" s="101"/>
      <c r="L7953" s="99"/>
      <c r="P7953" s="99"/>
    </row>
    <row r="7954" spans="2:16">
      <c r="B7954" s="99"/>
      <c r="F7954" s="101"/>
      <c r="L7954" s="99"/>
      <c r="P7954" s="99"/>
    </row>
    <row r="7955" spans="2:16">
      <c r="B7955" s="99"/>
      <c r="F7955" s="101"/>
      <c r="L7955" s="99"/>
      <c r="P7955" s="99"/>
    </row>
    <row r="7956" spans="2:16">
      <c r="B7956" s="99"/>
      <c r="F7956" s="101"/>
      <c r="L7956" s="99"/>
      <c r="P7956" s="99"/>
    </row>
    <row r="7957" spans="2:16">
      <c r="B7957" s="99"/>
      <c r="F7957" s="101"/>
      <c r="L7957" s="99"/>
      <c r="P7957" s="99"/>
    </row>
    <row r="7958" spans="2:16">
      <c r="B7958" s="99"/>
      <c r="F7958" s="101"/>
      <c r="L7958" s="99"/>
      <c r="P7958" s="99"/>
    </row>
    <row r="7959" spans="2:16">
      <c r="B7959" s="99"/>
      <c r="F7959" s="101"/>
      <c r="L7959" s="99"/>
      <c r="P7959" s="99"/>
    </row>
    <row r="7960" spans="2:16">
      <c r="B7960" s="99"/>
      <c r="F7960" s="101"/>
      <c r="L7960" s="99"/>
      <c r="P7960" s="99"/>
    </row>
    <row r="7961" spans="2:16">
      <c r="B7961" s="99"/>
      <c r="F7961" s="101"/>
      <c r="L7961" s="99"/>
      <c r="P7961" s="99"/>
    </row>
    <row r="7962" spans="2:16">
      <c r="B7962" s="99"/>
      <c r="F7962" s="101"/>
      <c r="L7962" s="99"/>
      <c r="P7962" s="99"/>
    </row>
    <row r="7963" spans="2:16">
      <c r="B7963" s="99"/>
      <c r="F7963" s="101"/>
      <c r="L7963" s="99"/>
      <c r="P7963" s="99"/>
    </row>
    <row r="7964" spans="2:16">
      <c r="B7964" s="99"/>
      <c r="F7964" s="101"/>
      <c r="L7964" s="99"/>
      <c r="P7964" s="99"/>
    </row>
    <row r="7965" spans="2:16">
      <c r="B7965" s="99"/>
      <c r="F7965" s="101"/>
      <c r="L7965" s="99"/>
      <c r="P7965" s="99"/>
    </row>
    <row r="7966" spans="2:16">
      <c r="B7966" s="99"/>
      <c r="F7966" s="101"/>
      <c r="L7966" s="99"/>
      <c r="P7966" s="99"/>
    </row>
    <row r="7967" spans="2:16">
      <c r="B7967" s="99"/>
      <c r="F7967" s="101"/>
      <c r="L7967" s="99"/>
      <c r="P7967" s="99"/>
    </row>
    <row r="7968" spans="2:16">
      <c r="B7968" s="99"/>
      <c r="F7968" s="101"/>
      <c r="L7968" s="99"/>
      <c r="P7968" s="99"/>
    </row>
    <row r="7969" spans="2:16">
      <c r="B7969" s="99"/>
      <c r="F7969" s="101"/>
      <c r="L7969" s="99"/>
      <c r="P7969" s="99"/>
    </row>
    <row r="7970" spans="2:16">
      <c r="B7970" s="99"/>
      <c r="F7970" s="101"/>
      <c r="L7970" s="99"/>
      <c r="P7970" s="99"/>
    </row>
    <row r="7971" spans="2:16">
      <c r="B7971" s="99"/>
      <c r="F7971" s="101"/>
      <c r="L7971" s="99"/>
      <c r="P7971" s="99"/>
    </row>
    <row r="7972" spans="2:16">
      <c r="B7972" s="99"/>
      <c r="F7972" s="101"/>
      <c r="L7972" s="99"/>
      <c r="P7972" s="99"/>
    </row>
    <row r="7973" spans="2:16">
      <c r="B7973" s="99"/>
      <c r="F7973" s="101"/>
      <c r="L7973" s="99"/>
      <c r="P7973" s="99"/>
    </row>
    <row r="7974" spans="2:16">
      <c r="B7974" s="99"/>
      <c r="F7974" s="101"/>
      <c r="L7974" s="99"/>
      <c r="P7974" s="99"/>
    </row>
    <row r="7975" spans="2:16">
      <c r="B7975" s="99"/>
      <c r="F7975" s="101"/>
      <c r="L7975" s="99"/>
      <c r="P7975" s="99"/>
    </row>
    <row r="7976" spans="2:16">
      <c r="B7976" s="99"/>
      <c r="F7976" s="101"/>
      <c r="L7976" s="99"/>
      <c r="P7976" s="99"/>
    </row>
    <row r="7977" spans="2:16">
      <c r="B7977" s="99"/>
      <c r="F7977" s="101"/>
      <c r="L7977" s="99"/>
      <c r="P7977" s="99"/>
    </row>
    <row r="7978" spans="2:16">
      <c r="B7978" s="99"/>
      <c r="F7978" s="101"/>
      <c r="L7978" s="99"/>
      <c r="P7978" s="99"/>
    </row>
    <row r="7979" spans="2:16">
      <c r="B7979" s="99"/>
      <c r="F7979" s="101"/>
      <c r="L7979" s="99"/>
      <c r="P7979" s="99"/>
    </row>
    <row r="7980" spans="2:16">
      <c r="B7980" s="99"/>
      <c r="F7980" s="101"/>
      <c r="L7980" s="99"/>
      <c r="P7980" s="99"/>
    </row>
    <row r="7981" spans="2:16">
      <c r="B7981" s="99"/>
      <c r="F7981" s="101"/>
      <c r="L7981" s="99"/>
      <c r="P7981" s="99"/>
    </row>
    <row r="7982" spans="2:16">
      <c r="B7982" s="99"/>
      <c r="F7982" s="101"/>
      <c r="L7982" s="99"/>
      <c r="P7982" s="99"/>
    </row>
    <row r="7983" spans="2:16">
      <c r="B7983" s="99"/>
      <c r="F7983" s="101"/>
      <c r="L7983" s="99"/>
      <c r="P7983" s="99"/>
    </row>
    <row r="7984" spans="2:16">
      <c r="B7984" s="99"/>
      <c r="F7984" s="101"/>
      <c r="L7984" s="99"/>
      <c r="P7984" s="99"/>
    </row>
    <row r="7985" spans="2:16">
      <c r="B7985" s="99"/>
      <c r="F7985" s="101"/>
      <c r="L7985" s="99"/>
      <c r="P7985" s="99"/>
    </row>
    <row r="7986" spans="2:16">
      <c r="B7986" s="99"/>
      <c r="F7986" s="101"/>
      <c r="L7986" s="99"/>
      <c r="P7986" s="99"/>
    </row>
    <row r="7987" spans="2:16">
      <c r="B7987" s="99"/>
      <c r="F7987" s="101"/>
      <c r="L7987" s="99"/>
      <c r="P7987" s="99"/>
    </row>
    <row r="7988" spans="2:16">
      <c r="B7988" s="99"/>
      <c r="F7988" s="101"/>
      <c r="L7988" s="99"/>
      <c r="P7988" s="99"/>
    </row>
    <row r="7989" spans="2:16">
      <c r="B7989" s="99"/>
      <c r="F7989" s="101"/>
      <c r="L7989" s="99"/>
      <c r="P7989" s="99"/>
    </row>
    <row r="7990" spans="2:16">
      <c r="B7990" s="99"/>
      <c r="F7990" s="101"/>
      <c r="L7990" s="99"/>
      <c r="P7990" s="99"/>
    </row>
    <row r="7991" spans="2:16">
      <c r="B7991" s="99"/>
      <c r="F7991" s="101"/>
      <c r="L7991" s="99"/>
      <c r="P7991" s="99"/>
    </row>
    <row r="7992" spans="2:16">
      <c r="B7992" s="99"/>
      <c r="F7992" s="101"/>
      <c r="L7992" s="99"/>
      <c r="P7992" s="99"/>
    </row>
    <row r="7993" spans="2:16">
      <c r="B7993" s="99"/>
      <c r="F7993" s="101"/>
      <c r="L7993" s="99"/>
      <c r="P7993" s="99"/>
    </row>
    <row r="7994" spans="2:16">
      <c r="B7994" s="99"/>
      <c r="F7994" s="101"/>
      <c r="L7994" s="99"/>
      <c r="P7994" s="99"/>
    </row>
    <row r="7995" spans="2:16">
      <c r="B7995" s="99"/>
      <c r="F7995" s="101"/>
      <c r="L7995" s="99"/>
      <c r="P7995" s="99"/>
    </row>
    <row r="7996" spans="2:16">
      <c r="B7996" s="99"/>
      <c r="F7996" s="101"/>
      <c r="L7996" s="99"/>
      <c r="P7996" s="99"/>
    </row>
    <row r="7997" spans="2:16">
      <c r="B7997" s="99"/>
      <c r="F7997" s="101"/>
      <c r="L7997" s="99"/>
      <c r="P7997" s="99"/>
    </row>
    <row r="7998" spans="2:16">
      <c r="B7998" s="99"/>
      <c r="F7998" s="101"/>
      <c r="L7998" s="99"/>
      <c r="P7998" s="99"/>
    </row>
    <row r="7999" spans="2:16">
      <c r="B7999" s="99"/>
      <c r="F7999" s="101"/>
      <c r="L7999" s="99"/>
      <c r="P7999" s="99"/>
    </row>
    <row r="8000" spans="2:16">
      <c r="B8000" s="99"/>
      <c r="F8000" s="101"/>
      <c r="L8000" s="99"/>
      <c r="P8000" s="99"/>
    </row>
    <row r="8001" spans="2:16">
      <c r="B8001" s="99"/>
      <c r="F8001" s="101"/>
      <c r="L8001" s="99"/>
      <c r="P8001" s="99"/>
    </row>
    <row r="8002" spans="2:16">
      <c r="B8002" s="99"/>
      <c r="F8002" s="101"/>
      <c r="L8002" s="99"/>
      <c r="P8002" s="99"/>
    </row>
    <row r="8003" spans="2:16">
      <c r="B8003" s="99"/>
      <c r="F8003" s="101"/>
      <c r="L8003" s="99"/>
      <c r="P8003" s="99"/>
    </row>
    <row r="8004" spans="2:16">
      <c r="B8004" s="99"/>
      <c r="F8004" s="101"/>
      <c r="L8004" s="99"/>
      <c r="P8004" s="99"/>
    </row>
    <row r="8005" spans="2:16">
      <c r="B8005" s="99"/>
      <c r="F8005" s="101"/>
      <c r="L8005" s="99"/>
      <c r="P8005" s="99"/>
    </row>
    <row r="8006" spans="2:16">
      <c r="B8006" s="99"/>
      <c r="F8006" s="101"/>
      <c r="L8006" s="99"/>
      <c r="P8006" s="99"/>
    </row>
    <row r="8007" spans="2:16">
      <c r="B8007" s="99"/>
      <c r="F8007" s="101"/>
      <c r="L8007" s="99"/>
      <c r="P8007" s="99"/>
    </row>
    <row r="8008" spans="2:16">
      <c r="B8008" s="99"/>
      <c r="F8008" s="101"/>
      <c r="L8008" s="99"/>
      <c r="P8008" s="99"/>
    </row>
    <row r="8009" spans="2:16">
      <c r="B8009" s="99"/>
      <c r="F8009" s="101"/>
      <c r="L8009" s="99"/>
      <c r="P8009" s="99"/>
    </row>
    <row r="8010" spans="2:16">
      <c r="B8010" s="99"/>
      <c r="F8010" s="101"/>
      <c r="L8010" s="99"/>
      <c r="P8010" s="99"/>
    </row>
    <row r="8011" spans="2:16">
      <c r="B8011" s="99"/>
      <c r="F8011" s="101"/>
      <c r="L8011" s="99"/>
      <c r="P8011" s="99"/>
    </row>
    <row r="8012" spans="2:16">
      <c r="B8012" s="99"/>
      <c r="F8012" s="101"/>
      <c r="L8012" s="99"/>
      <c r="P8012" s="99"/>
    </row>
    <row r="8013" spans="2:16">
      <c r="B8013" s="99"/>
      <c r="F8013" s="101"/>
      <c r="L8013" s="99"/>
      <c r="P8013" s="99"/>
    </row>
    <row r="8014" spans="2:16">
      <c r="B8014" s="99"/>
      <c r="F8014" s="101"/>
      <c r="L8014" s="99"/>
      <c r="P8014" s="99"/>
    </row>
    <row r="8015" spans="2:16">
      <c r="B8015" s="99"/>
      <c r="F8015" s="101"/>
      <c r="L8015" s="99"/>
      <c r="P8015" s="99"/>
    </row>
    <row r="8016" spans="2:16">
      <c r="B8016" s="99"/>
      <c r="F8016" s="101"/>
      <c r="L8016" s="99"/>
      <c r="P8016" s="99"/>
    </row>
    <row r="8017" spans="2:16">
      <c r="B8017" s="99"/>
      <c r="F8017" s="101"/>
      <c r="L8017" s="99"/>
      <c r="P8017" s="99"/>
    </row>
    <row r="8018" spans="2:16">
      <c r="B8018" s="99"/>
      <c r="F8018" s="101"/>
      <c r="L8018" s="99"/>
      <c r="P8018" s="99"/>
    </row>
    <row r="8019" spans="2:16">
      <c r="B8019" s="99"/>
      <c r="F8019" s="101"/>
      <c r="L8019" s="99"/>
      <c r="P8019" s="99"/>
    </row>
    <row r="8020" spans="2:16">
      <c r="B8020" s="99"/>
      <c r="F8020" s="101"/>
      <c r="L8020" s="99"/>
      <c r="P8020" s="99"/>
    </row>
    <row r="8021" spans="2:16">
      <c r="B8021" s="99"/>
      <c r="F8021" s="101"/>
      <c r="L8021" s="99"/>
      <c r="P8021" s="99"/>
    </row>
    <row r="8022" spans="2:16">
      <c r="B8022" s="99"/>
      <c r="F8022" s="101"/>
      <c r="L8022" s="99"/>
      <c r="P8022" s="99"/>
    </row>
    <row r="8023" spans="2:16">
      <c r="B8023" s="99"/>
      <c r="F8023" s="101"/>
      <c r="L8023" s="99"/>
      <c r="P8023" s="99"/>
    </row>
    <row r="8024" spans="2:16">
      <c r="B8024" s="99"/>
      <c r="F8024" s="101"/>
      <c r="L8024" s="99"/>
      <c r="P8024" s="99"/>
    </row>
    <row r="8025" spans="2:16">
      <c r="B8025" s="99"/>
      <c r="F8025" s="101"/>
      <c r="L8025" s="99"/>
      <c r="P8025" s="99"/>
    </row>
    <row r="8026" spans="2:16">
      <c r="B8026" s="99"/>
      <c r="F8026" s="101"/>
      <c r="L8026" s="99"/>
      <c r="P8026" s="99"/>
    </row>
    <row r="8027" spans="2:16">
      <c r="B8027" s="99"/>
      <c r="F8027" s="101"/>
      <c r="L8027" s="99"/>
      <c r="P8027" s="99"/>
    </row>
    <row r="8028" spans="2:16">
      <c r="B8028" s="99"/>
      <c r="F8028" s="101"/>
      <c r="L8028" s="99"/>
      <c r="P8028" s="99"/>
    </row>
    <row r="8029" spans="2:16">
      <c r="B8029" s="99"/>
      <c r="F8029" s="101"/>
      <c r="L8029" s="99"/>
      <c r="P8029" s="99"/>
    </row>
    <row r="8030" spans="2:16">
      <c r="B8030" s="99"/>
      <c r="F8030" s="101"/>
      <c r="L8030" s="99"/>
      <c r="P8030" s="99"/>
    </row>
    <row r="8031" spans="2:16">
      <c r="B8031" s="99"/>
      <c r="F8031" s="101"/>
      <c r="L8031" s="99"/>
      <c r="P8031" s="99"/>
    </row>
    <row r="8032" spans="2:16">
      <c r="B8032" s="99"/>
      <c r="F8032" s="101"/>
      <c r="L8032" s="99"/>
      <c r="P8032" s="99"/>
    </row>
    <row r="8033" spans="2:16">
      <c r="B8033" s="99"/>
      <c r="F8033" s="101"/>
      <c r="L8033" s="99"/>
      <c r="P8033" s="99"/>
    </row>
    <row r="8034" spans="2:16">
      <c r="B8034" s="99"/>
      <c r="F8034" s="101"/>
      <c r="L8034" s="99"/>
      <c r="P8034" s="99"/>
    </row>
    <row r="8035" spans="2:16">
      <c r="B8035" s="99"/>
      <c r="F8035" s="101"/>
      <c r="L8035" s="99"/>
      <c r="P8035" s="99"/>
    </row>
    <row r="8036" spans="2:16">
      <c r="B8036" s="99"/>
      <c r="F8036" s="101"/>
      <c r="L8036" s="99"/>
      <c r="P8036" s="99"/>
    </row>
    <row r="8037" spans="2:16">
      <c r="B8037" s="99"/>
      <c r="F8037" s="101"/>
      <c r="L8037" s="99"/>
      <c r="P8037" s="99"/>
    </row>
    <row r="8038" spans="2:16">
      <c r="B8038" s="99"/>
      <c r="F8038" s="101"/>
      <c r="L8038" s="99"/>
      <c r="P8038" s="99"/>
    </row>
    <row r="8039" spans="2:16">
      <c r="B8039" s="99"/>
      <c r="F8039" s="101"/>
      <c r="L8039" s="99"/>
      <c r="P8039" s="99"/>
    </row>
    <row r="8040" spans="2:16">
      <c r="B8040" s="99"/>
      <c r="F8040" s="101"/>
      <c r="L8040" s="99"/>
      <c r="P8040" s="99"/>
    </row>
    <row r="8041" spans="2:16">
      <c r="B8041" s="99"/>
      <c r="F8041" s="101"/>
      <c r="L8041" s="99"/>
      <c r="P8041" s="99"/>
    </row>
    <row r="8042" spans="2:16">
      <c r="B8042" s="99"/>
      <c r="F8042" s="101"/>
      <c r="L8042" s="99"/>
      <c r="P8042" s="99"/>
    </row>
    <row r="8043" spans="2:16">
      <c r="B8043" s="99"/>
      <c r="F8043" s="101"/>
      <c r="L8043" s="99"/>
      <c r="P8043" s="99"/>
    </row>
    <row r="8044" spans="2:16">
      <c r="B8044" s="99"/>
      <c r="F8044" s="101"/>
      <c r="L8044" s="99"/>
      <c r="P8044" s="99"/>
    </row>
    <row r="8045" spans="2:16">
      <c r="B8045" s="99"/>
      <c r="F8045" s="101"/>
      <c r="L8045" s="99"/>
      <c r="P8045" s="99"/>
    </row>
    <row r="8046" spans="2:16">
      <c r="B8046" s="99"/>
      <c r="F8046" s="101"/>
      <c r="L8046" s="99"/>
      <c r="P8046" s="99"/>
    </row>
    <row r="8047" spans="2:16">
      <c r="B8047" s="99"/>
      <c r="F8047" s="101"/>
      <c r="L8047" s="99"/>
      <c r="P8047" s="99"/>
    </row>
    <row r="8048" spans="2:16">
      <c r="B8048" s="99"/>
      <c r="F8048" s="101"/>
      <c r="L8048" s="99"/>
      <c r="P8048" s="99"/>
    </row>
    <row r="8049" spans="2:16">
      <c r="B8049" s="99"/>
      <c r="F8049" s="101"/>
      <c r="L8049" s="99"/>
      <c r="P8049" s="99"/>
    </row>
    <row r="8050" spans="2:16">
      <c r="B8050" s="99"/>
      <c r="F8050" s="101"/>
      <c r="L8050" s="99"/>
      <c r="P8050" s="99"/>
    </row>
    <row r="8051" spans="2:16">
      <c r="B8051" s="99"/>
      <c r="F8051" s="101"/>
      <c r="L8051" s="99"/>
      <c r="P8051" s="99"/>
    </row>
    <row r="8052" spans="2:16">
      <c r="B8052" s="99"/>
      <c r="F8052" s="101"/>
      <c r="L8052" s="99"/>
      <c r="P8052" s="99"/>
    </row>
    <row r="8053" spans="2:16">
      <c r="B8053" s="99"/>
      <c r="F8053" s="101"/>
      <c r="L8053" s="99"/>
      <c r="P8053" s="99"/>
    </row>
    <row r="8054" spans="2:16">
      <c r="B8054" s="99"/>
      <c r="F8054" s="101"/>
      <c r="L8054" s="99"/>
      <c r="P8054" s="99"/>
    </row>
    <row r="8055" spans="2:16">
      <c r="B8055" s="99"/>
      <c r="F8055" s="101"/>
      <c r="L8055" s="99"/>
      <c r="P8055" s="99"/>
    </row>
    <row r="8056" spans="2:16">
      <c r="B8056" s="99"/>
      <c r="F8056" s="101"/>
      <c r="L8056" s="99"/>
      <c r="P8056" s="99"/>
    </row>
    <row r="8057" spans="2:16">
      <c r="B8057" s="99"/>
      <c r="F8057" s="101"/>
      <c r="L8057" s="99"/>
      <c r="P8057" s="99"/>
    </row>
    <row r="8058" spans="2:16">
      <c r="B8058" s="99"/>
      <c r="F8058" s="101"/>
      <c r="L8058" s="99"/>
      <c r="P8058" s="99"/>
    </row>
    <row r="8059" spans="2:16">
      <c r="B8059" s="99"/>
      <c r="F8059" s="101"/>
      <c r="L8059" s="99"/>
      <c r="P8059" s="99"/>
    </row>
    <row r="8060" spans="2:16">
      <c r="B8060" s="99"/>
      <c r="F8060" s="101"/>
      <c r="L8060" s="99"/>
      <c r="P8060" s="99"/>
    </row>
    <row r="8061" spans="2:16">
      <c r="B8061" s="99"/>
      <c r="F8061" s="101"/>
      <c r="L8061" s="99"/>
      <c r="P8061" s="99"/>
    </row>
    <row r="8062" spans="2:16">
      <c r="B8062" s="99"/>
      <c r="F8062" s="101"/>
      <c r="L8062" s="99"/>
      <c r="P8062" s="99"/>
    </row>
    <row r="8063" spans="2:16">
      <c r="B8063" s="99"/>
      <c r="F8063" s="101"/>
      <c r="L8063" s="99"/>
      <c r="P8063" s="99"/>
    </row>
    <row r="8064" spans="2:16">
      <c r="B8064" s="99"/>
      <c r="F8064" s="101"/>
      <c r="L8064" s="99"/>
      <c r="P8064" s="99"/>
    </row>
    <row r="8065" spans="2:16">
      <c r="B8065" s="99"/>
      <c r="F8065" s="101"/>
      <c r="L8065" s="99"/>
      <c r="P8065" s="99"/>
    </row>
    <row r="8066" spans="2:16">
      <c r="B8066" s="99"/>
      <c r="F8066" s="101"/>
      <c r="L8066" s="99"/>
      <c r="P8066" s="99"/>
    </row>
    <row r="8067" spans="2:16">
      <c r="B8067" s="99"/>
      <c r="F8067" s="101"/>
      <c r="L8067" s="99"/>
      <c r="P8067" s="99"/>
    </row>
    <row r="8068" spans="2:16">
      <c r="B8068" s="99"/>
      <c r="F8068" s="101"/>
      <c r="L8068" s="99"/>
      <c r="P8068" s="99"/>
    </row>
    <row r="8069" spans="2:16">
      <c r="B8069" s="99"/>
      <c r="F8069" s="101"/>
      <c r="L8069" s="99"/>
      <c r="P8069" s="99"/>
    </row>
    <row r="8070" spans="2:16">
      <c r="B8070" s="99"/>
      <c r="F8070" s="101"/>
      <c r="L8070" s="99"/>
      <c r="P8070" s="99"/>
    </row>
    <row r="8071" spans="2:16">
      <c r="B8071" s="99"/>
      <c r="F8071" s="101"/>
      <c r="L8071" s="99"/>
      <c r="P8071" s="99"/>
    </row>
    <row r="8072" spans="2:16">
      <c r="B8072" s="99"/>
      <c r="F8072" s="101"/>
      <c r="L8072" s="99"/>
      <c r="P8072" s="99"/>
    </row>
    <row r="8073" spans="2:16">
      <c r="B8073" s="99"/>
      <c r="F8073" s="101"/>
      <c r="L8073" s="99"/>
      <c r="P8073" s="99"/>
    </row>
    <row r="8074" spans="2:16">
      <c r="B8074" s="99"/>
      <c r="F8074" s="101"/>
      <c r="L8074" s="99"/>
      <c r="P8074" s="99"/>
    </row>
    <row r="8075" spans="2:16">
      <c r="B8075" s="99"/>
      <c r="F8075" s="101"/>
      <c r="L8075" s="99"/>
      <c r="P8075" s="99"/>
    </row>
    <row r="8076" spans="2:16">
      <c r="B8076" s="99"/>
      <c r="F8076" s="101"/>
      <c r="L8076" s="99"/>
      <c r="P8076" s="99"/>
    </row>
    <row r="8077" spans="2:16">
      <c r="B8077" s="99"/>
      <c r="F8077" s="101"/>
      <c r="L8077" s="99"/>
      <c r="P8077" s="99"/>
    </row>
    <row r="8078" spans="2:16">
      <c r="B8078" s="99"/>
      <c r="F8078" s="101"/>
      <c r="L8078" s="99"/>
      <c r="P8078" s="99"/>
    </row>
    <row r="8079" spans="2:16">
      <c r="B8079" s="99"/>
      <c r="F8079" s="101"/>
      <c r="L8079" s="99"/>
      <c r="P8079" s="99"/>
    </row>
    <row r="8080" spans="2:16">
      <c r="B8080" s="99"/>
      <c r="F8080" s="101"/>
      <c r="L8080" s="99"/>
      <c r="P8080" s="99"/>
    </row>
    <row r="8081" spans="2:16">
      <c r="B8081" s="99"/>
      <c r="F8081" s="101"/>
      <c r="L8081" s="99"/>
      <c r="P8081" s="99"/>
    </row>
    <row r="8082" spans="2:16">
      <c r="B8082" s="99"/>
      <c r="F8082" s="101"/>
      <c r="L8082" s="99"/>
      <c r="P8082" s="99"/>
    </row>
    <row r="8083" spans="2:16">
      <c r="B8083" s="99"/>
      <c r="F8083" s="101"/>
      <c r="L8083" s="99"/>
      <c r="P8083" s="99"/>
    </row>
    <row r="8084" spans="2:16">
      <c r="B8084" s="99"/>
      <c r="F8084" s="101"/>
      <c r="L8084" s="99"/>
      <c r="P8084" s="99"/>
    </row>
    <row r="8085" spans="2:16">
      <c r="B8085" s="99"/>
      <c r="F8085" s="101"/>
      <c r="L8085" s="99"/>
      <c r="P8085" s="99"/>
    </row>
    <row r="8086" spans="2:16">
      <c r="B8086" s="99"/>
      <c r="F8086" s="101"/>
      <c r="L8086" s="99"/>
      <c r="P8086" s="99"/>
    </row>
    <row r="8087" spans="2:16">
      <c r="B8087" s="99"/>
      <c r="F8087" s="101"/>
      <c r="L8087" s="99"/>
      <c r="P8087" s="99"/>
    </row>
    <row r="8088" spans="2:16">
      <c r="B8088" s="99"/>
      <c r="F8088" s="101"/>
      <c r="L8088" s="99"/>
      <c r="P8088" s="99"/>
    </row>
    <row r="8089" spans="2:16">
      <c r="B8089" s="99"/>
      <c r="F8089" s="101"/>
      <c r="L8089" s="99"/>
      <c r="P8089" s="99"/>
    </row>
    <row r="8090" spans="2:16">
      <c r="B8090" s="99"/>
      <c r="F8090" s="101"/>
      <c r="L8090" s="99"/>
      <c r="P8090" s="99"/>
    </row>
    <row r="8091" spans="2:16">
      <c r="B8091" s="99"/>
      <c r="F8091" s="101"/>
      <c r="L8091" s="99"/>
      <c r="P8091" s="99"/>
    </row>
    <row r="8092" spans="2:16">
      <c r="B8092" s="99"/>
      <c r="F8092" s="101"/>
      <c r="L8092" s="99"/>
      <c r="P8092" s="99"/>
    </row>
    <row r="8093" spans="2:16">
      <c r="B8093" s="99"/>
      <c r="F8093" s="101"/>
      <c r="L8093" s="99"/>
      <c r="P8093" s="99"/>
    </row>
    <row r="8094" spans="2:16">
      <c r="B8094" s="99"/>
      <c r="F8094" s="101"/>
      <c r="L8094" s="99"/>
      <c r="P8094" s="99"/>
    </row>
    <row r="8095" spans="2:16">
      <c r="B8095" s="99"/>
      <c r="F8095" s="101"/>
      <c r="L8095" s="99"/>
      <c r="P8095" s="99"/>
    </row>
    <row r="8096" spans="2:16">
      <c r="B8096" s="99"/>
      <c r="F8096" s="101"/>
      <c r="L8096" s="99"/>
      <c r="P8096" s="99"/>
    </row>
    <row r="8097" spans="2:16">
      <c r="B8097" s="99"/>
      <c r="F8097" s="101"/>
      <c r="L8097" s="99"/>
      <c r="P8097" s="99"/>
    </row>
    <row r="8098" spans="2:16">
      <c r="B8098" s="99"/>
      <c r="F8098" s="101"/>
      <c r="L8098" s="99"/>
      <c r="P8098" s="99"/>
    </row>
    <row r="8099" spans="2:16">
      <c r="B8099" s="99"/>
      <c r="F8099" s="101"/>
      <c r="L8099" s="99"/>
      <c r="P8099" s="99"/>
    </row>
    <row r="8100" spans="2:16">
      <c r="B8100" s="99"/>
      <c r="F8100" s="101"/>
      <c r="L8100" s="99"/>
      <c r="P8100" s="99"/>
    </row>
    <row r="8101" spans="2:16">
      <c r="B8101" s="99"/>
      <c r="F8101" s="101"/>
      <c r="L8101" s="99"/>
      <c r="P8101" s="99"/>
    </row>
    <row r="8102" spans="2:16">
      <c r="B8102" s="99"/>
      <c r="F8102" s="101"/>
      <c r="L8102" s="99"/>
      <c r="P8102" s="99"/>
    </row>
    <row r="8103" spans="2:16">
      <c r="B8103" s="99"/>
      <c r="F8103" s="101"/>
      <c r="L8103" s="99"/>
      <c r="P8103" s="99"/>
    </row>
    <row r="8104" spans="2:16">
      <c r="B8104" s="99"/>
      <c r="F8104" s="101"/>
      <c r="L8104" s="99"/>
      <c r="P8104" s="99"/>
    </row>
    <row r="8105" spans="2:16">
      <c r="B8105" s="99"/>
      <c r="F8105" s="101"/>
      <c r="L8105" s="99"/>
      <c r="P8105" s="99"/>
    </row>
    <row r="8106" spans="2:16">
      <c r="B8106" s="99"/>
      <c r="F8106" s="101"/>
      <c r="L8106" s="99"/>
      <c r="P8106" s="99"/>
    </row>
    <row r="8107" spans="2:16">
      <c r="B8107" s="99"/>
      <c r="F8107" s="101"/>
      <c r="L8107" s="99"/>
      <c r="P8107" s="99"/>
    </row>
    <row r="8108" spans="2:16">
      <c r="B8108" s="99"/>
      <c r="F8108" s="101"/>
      <c r="L8108" s="99"/>
      <c r="P8108" s="99"/>
    </row>
    <row r="8109" spans="2:16">
      <c r="B8109" s="99"/>
      <c r="F8109" s="101"/>
      <c r="L8109" s="99"/>
      <c r="P8109" s="99"/>
    </row>
    <row r="8110" spans="2:16">
      <c r="B8110" s="99"/>
      <c r="F8110" s="101"/>
      <c r="L8110" s="99"/>
      <c r="P8110" s="99"/>
    </row>
    <row r="8111" spans="2:16">
      <c r="B8111" s="99"/>
      <c r="F8111" s="101"/>
      <c r="L8111" s="99"/>
      <c r="P8111" s="99"/>
    </row>
    <row r="8112" spans="2:16">
      <c r="B8112" s="99"/>
      <c r="F8112" s="101"/>
      <c r="L8112" s="99"/>
      <c r="P8112" s="99"/>
    </row>
    <row r="8113" spans="2:16">
      <c r="B8113" s="99"/>
      <c r="F8113" s="101"/>
      <c r="L8113" s="99"/>
      <c r="P8113" s="99"/>
    </row>
    <row r="8114" spans="2:16">
      <c r="B8114" s="99"/>
      <c r="F8114" s="101"/>
      <c r="L8114" s="99"/>
      <c r="P8114" s="99"/>
    </row>
    <row r="8115" spans="2:16">
      <c r="B8115" s="99"/>
      <c r="F8115" s="101"/>
      <c r="L8115" s="99"/>
      <c r="P8115" s="99"/>
    </row>
    <row r="8116" spans="2:16">
      <c r="B8116" s="99"/>
      <c r="F8116" s="101"/>
      <c r="L8116" s="99"/>
      <c r="P8116" s="99"/>
    </row>
    <row r="8117" spans="2:16">
      <c r="B8117" s="99"/>
      <c r="F8117" s="101"/>
      <c r="L8117" s="99"/>
      <c r="P8117" s="99"/>
    </row>
    <row r="8118" spans="2:16">
      <c r="B8118" s="99"/>
      <c r="F8118" s="101"/>
      <c r="L8118" s="99"/>
      <c r="P8118" s="99"/>
    </row>
    <row r="8119" spans="2:16">
      <c r="B8119" s="99"/>
      <c r="F8119" s="101"/>
      <c r="L8119" s="99"/>
      <c r="P8119" s="99"/>
    </row>
    <row r="8120" spans="2:16">
      <c r="B8120" s="99"/>
      <c r="F8120" s="101"/>
      <c r="L8120" s="99"/>
      <c r="P8120" s="99"/>
    </row>
    <row r="8121" spans="2:16">
      <c r="B8121" s="99"/>
      <c r="F8121" s="101"/>
      <c r="L8121" s="99"/>
      <c r="P8121" s="99"/>
    </row>
    <row r="8122" spans="2:16">
      <c r="B8122" s="99"/>
      <c r="F8122" s="101"/>
      <c r="L8122" s="99"/>
      <c r="P8122" s="99"/>
    </row>
    <row r="8123" spans="2:16">
      <c r="B8123" s="99"/>
      <c r="F8123" s="101"/>
      <c r="L8123" s="99"/>
      <c r="P8123" s="99"/>
    </row>
    <row r="8124" spans="2:16">
      <c r="B8124" s="99"/>
      <c r="F8124" s="101"/>
      <c r="L8124" s="99"/>
      <c r="P8124" s="99"/>
    </row>
    <row r="8125" spans="2:16">
      <c r="B8125" s="99"/>
      <c r="F8125" s="101"/>
      <c r="L8125" s="99"/>
      <c r="P8125" s="99"/>
    </row>
    <row r="8126" spans="2:16">
      <c r="B8126" s="99"/>
      <c r="F8126" s="101"/>
      <c r="L8126" s="99"/>
      <c r="P8126" s="99"/>
    </row>
    <row r="8127" spans="2:16">
      <c r="B8127" s="99"/>
      <c r="F8127" s="101"/>
      <c r="L8127" s="99"/>
      <c r="P8127" s="99"/>
    </row>
    <row r="8128" spans="2:16">
      <c r="B8128" s="99"/>
      <c r="F8128" s="101"/>
      <c r="L8128" s="99"/>
      <c r="P8128" s="99"/>
    </row>
    <row r="8129" spans="2:16">
      <c r="B8129" s="99"/>
      <c r="F8129" s="101"/>
      <c r="L8129" s="99"/>
      <c r="P8129" s="99"/>
    </row>
    <row r="8130" spans="2:16">
      <c r="B8130" s="99"/>
      <c r="F8130" s="101"/>
      <c r="L8130" s="99"/>
      <c r="P8130" s="99"/>
    </row>
    <row r="8131" spans="2:16">
      <c r="B8131" s="99"/>
      <c r="F8131" s="101"/>
      <c r="L8131" s="99"/>
      <c r="P8131" s="99"/>
    </row>
    <row r="8132" spans="2:16">
      <c r="B8132" s="99"/>
      <c r="F8132" s="101"/>
      <c r="L8132" s="99"/>
      <c r="P8132" s="99"/>
    </row>
    <row r="8133" spans="2:16">
      <c r="B8133" s="99"/>
      <c r="F8133" s="101"/>
      <c r="L8133" s="99"/>
      <c r="P8133" s="99"/>
    </row>
    <row r="8134" spans="2:16">
      <c r="B8134" s="99"/>
      <c r="F8134" s="101"/>
      <c r="L8134" s="99"/>
      <c r="P8134" s="99"/>
    </row>
    <row r="8135" spans="2:16">
      <c r="B8135" s="99"/>
      <c r="F8135" s="101"/>
      <c r="L8135" s="99"/>
      <c r="P8135" s="99"/>
    </row>
    <row r="8136" spans="2:16">
      <c r="B8136" s="99"/>
      <c r="F8136" s="101"/>
      <c r="L8136" s="99"/>
      <c r="P8136" s="99"/>
    </row>
    <row r="8137" spans="2:16">
      <c r="B8137" s="99"/>
      <c r="F8137" s="101"/>
      <c r="L8137" s="99"/>
      <c r="P8137" s="99"/>
    </row>
    <row r="8138" spans="2:16">
      <c r="B8138" s="99"/>
      <c r="F8138" s="101"/>
      <c r="L8138" s="99"/>
      <c r="P8138" s="99"/>
    </row>
    <row r="8139" spans="2:16">
      <c r="B8139" s="99"/>
      <c r="F8139" s="101"/>
      <c r="L8139" s="99"/>
      <c r="P8139" s="99"/>
    </row>
    <row r="8140" spans="2:16">
      <c r="B8140" s="99"/>
      <c r="F8140" s="101"/>
      <c r="L8140" s="99"/>
      <c r="P8140" s="99"/>
    </row>
    <row r="8141" spans="2:16">
      <c r="B8141" s="99"/>
      <c r="F8141" s="101"/>
      <c r="L8141" s="99"/>
      <c r="P8141" s="99"/>
    </row>
    <row r="8142" spans="2:16">
      <c r="B8142" s="99"/>
      <c r="F8142" s="101"/>
      <c r="L8142" s="99"/>
      <c r="P8142" s="99"/>
    </row>
    <row r="8143" spans="2:16">
      <c r="B8143" s="99"/>
      <c r="F8143" s="101"/>
      <c r="L8143" s="99"/>
      <c r="P8143" s="99"/>
    </row>
    <row r="8144" spans="2:16">
      <c r="B8144" s="99"/>
      <c r="F8144" s="101"/>
      <c r="L8144" s="99"/>
      <c r="P8144" s="99"/>
    </row>
    <row r="8145" spans="2:16">
      <c r="B8145" s="99"/>
      <c r="F8145" s="101"/>
      <c r="L8145" s="99"/>
      <c r="P8145" s="99"/>
    </row>
    <row r="8146" spans="2:16">
      <c r="B8146" s="99"/>
      <c r="F8146" s="101"/>
      <c r="L8146" s="99"/>
      <c r="P8146" s="99"/>
    </row>
    <row r="8147" spans="2:16">
      <c r="B8147" s="99"/>
      <c r="F8147" s="101"/>
      <c r="L8147" s="99"/>
      <c r="P8147" s="99"/>
    </row>
    <row r="8148" spans="2:16">
      <c r="B8148" s="99"/>
      <c r="F8148" s="101"/>
      <c r="L8148" s="99"/>
      <c r="P8148" s="99"/>
    </row>
    <row r="8149" spans="2:16">
      <c r="B8149" s="99"/>
      <c r="F8149" s="101"/>
      <c r="L8149" s="99"/>
      <c r="P8149" s="99"/>
    </row>
    <row r="8150" spans="2:16">
      <c r="B8150" s="99"/>
      <c r="F8150" s="101"/>
      <c r="L8150" s="99"/>
      <c r="P8150" s="99"/>
    </row>
    <row r="8151" spans="2:16">
      <c r="B8151" s="99"/>
      <c r="F8151" s="101"/>
      <c r="L8151" s="99"/>
      <c r="P8151" s="99"/>
    </row>
    <row r="8152" spans="2:16">
      <c r="B8152" s="99"/>
      <c r="F8152" s="101"/>
      <c r="L8152" s="99"/>
      <c r="P8152" s="99"/>
    </row>
    <row r="8153" spans="2:16">
      <c r="B8153" s="99"/>
      <c r="F8153" s="101"/>
      <c r="L8153" s="99"/>
      <c r="P8153" s="99"/>
    </row>
    <row r="8154" spans="2:16">
      <c r="B8154" s="99"/>
      <c r="F8154" s="101"/>
      <c r="L8154" s="99"/>
      <c r="P8154" s="99"/>
    </row>
    <row r="8155" spans="2:16">
      <c r="B8155" s="99"/>
      <c r="F8155" s="101"/>
      <c r="L8155" s="99"/>
      <c r="P8155" s="99"/>
    </row>
    <row r="8156" spans="2:16">
      <c r="B8156" s="99"/>
      <c r="F8156" s="101"/>
      <c r="L8156" s="99"/>
      <c r="P8156" s="99"/>
    </row>
    <row r="8157" spans="2:16">
      <c r="B8157" s="99"/>
      <c r="F8157" s="101"/>
      <c r="L8157" s="99"/>
      <c r="P8157" s="99"/>
    </row>
    <row r="8158" spans="2:16">
      <c r="B8158" s="99"/>
      <c r="F8158" s="101"/>
      <c r="L8158" s="99"/>
      <c r="P8158" s="99"/>
    </row>
    <row r="8159" spans="2:16">
      <c r="B8159" s="99"/>
      <c r="F8159" s="101"/>
      <c r="L8159" s="99"/>
      <c r="P8159" s="99"/>
    </row>
    <row r="8160" spans="2:16">
      <c r="B8160" s="99"/>
      <c r="F8160" s="101"/>
      <c r="L8160" s="99"/>
      <c r="P8160" s="99"/>
    </row>
    <row r="8161" spans="2:16">
      <c r="B8161" s="99"/>
      <c r="F8161" s="101"/>
      <c r="L8161" s="99"/>
      <c r="P8161" s="99"/>
    </row>
    <row r="8162" spans="2:16">
      <c r="B8162" s="99"/>
      <c r="F8162" s="101"/>
      <c r="L8162" s="99"/>
      <c r="P8162" s="99"/>
    </row>
    <row r="8163" spans="2:16">
      <c r="B8163" s="99"/>
      <c r="F8163" s="101"/>
      <c r="L8163" s="99"/>
      <c r="P8163" s="99"/>
    </row>
    <row r="8164" spans="2:16">
      <c r="B8164" s="99"/>
      <c r="F8164" s="101"/>
      <c r="L8164" s="99"/>
      <c r="P8164" s="99"/>
    </row>
    <row r="8165" spans="2:16">
      <c r="B8165" s="99"/>
      <c r="F8165" s="101"/>
      <c r="L8165" s="99"/>
      <c r="P8165" s="99"/>
    </row>
    <row r="8166" spans="2:16">
      <c r="B8166" s="99"/>
      <c r="F8166" s="101"/>
      <c r="L8166" s="99"/>
      <c r="P8166" s="99"/>
    </row>
    <row r="8167" spans="2:16">
      <c r="B8167" s="99"/>
      <c r="F8167" s="101"/>
      <c r="L8167" s="99"/>
      <c r="P8167" s="99"/>
    </row>
    <row r="8168" spans="2:16">
      <c r="B8168" s="99"/>
      <c r="F8168" s="101"/>
      <c r="L8168" s="99"/>
      <c r="P8168" s="99"/>
    </row>
    <row r="8169" spans="2:16">
      <c r="B8169" s="99"/>
      <c r="F8169" s="101"/>
      <c r="L8169" s="99"/>
      <c r="P8169" s="99"/>
    </row>
    <row r="8170" spans="2:16">
      <c r="B8170" s="99"/>
      <c r="F8170" s="101"/>
      <c r="L8170" s="99"/>
      <c r="P8170" s="99"/>
    </row>
    <row r="8171" spans="2:16">
      <c r="B8171" s="99"/>
      <c r="F8171" s="101"/>
      <c r="L8171" s="99"/>
      <c r="P8171" s="99"/>
    </row>
    <row r="8172" spans="2:16">
      <c r="B8172" s="99"/>
      <c r="F8172" s="101"/>
      <c r="L8172" s="99"/>
      <c r="P8172" s="99"/>
    </row>
    <row r="8173" spans="2:16">
      <c r="B8173" s="99"/>
      <c r="F8173" s="101"/>
      <c r="L8173" s="99"/>
      <c r="P8173" s="99"/>
    </row>
    <row r="8174" spans="2:16">
      <c r="B8174" s="99"/>
      <c r="F8174" s="101"/>
      <c r="L8174" s="99"/>
      <c r="P8174" s="99"/>
    </row>
    <row r="8175" spans="2:16">
      <c r="B8175" s="99"/>
      <c r="F8175" s="101"/>
      <c r="L8175" s="99"/>
      <c r="P8175" s="99"/>
    </row>
    <row r="8176" spans="2:16">
      <c r="B8176" s="99"/>
      <c r="F8176" s="101"/>
      <c r="L8176" s="99"/>
      <c r="P8176" s="99"/>
    </row>
    <row r="8177" spans="2:16">
      <c r="B8177" s="99"/>
      <c r="F8177" s="101"/>
      <c r="L8177" s="99"/>
      <c r="P8177" s="99"/>
    </row>
    <row r="8178" spans="2:16">
      <c r="B8178" s="99"/>
      <c r="F8178" s="101"/>
      <c r="L8178" s="99"/>
      <c r="P8178" s="99"/>
    </row>
    <row r="8179" spans="2:16">
      <c r="B8179" s="99"/>
      <c r="F8179" s="101"/>
      <c r="L8179" s="99"/>
      <c r="P8179" s="99"/>
    </row>
    <row r="8180" spans="2:16">
      <c r="B8180" s="99"/>
      <c r="F8180" s="101"/>
      <c r="L8180" s="99"/>
      <c r="P8180" s="99"/>
    </row>
    <row r="8181" spans="2:16">
      <c r="B8181" s="99"/>
      <c r="F8181" s="101"/>
      <c r="L8181" s="99"/>
      <c r="P8181" s="99"/>
    </row>
    <row r="8182" spans="2:16">
      <c r="B8182" s="99"/>
      <c r="F8182" s="101"/>
      <c r="L8182" s="99"/>
      <c r="P8182" s="99"/>
    </row>
    <row r="8183" spans="2:16">
      <c r="B8183" s="99"/>
      <c r="F8183" s="101"/>
      <c r="L8183" s="99"/>
      <c r="P8183" s="99"/>
    </row>
    <row r="8184" spans="2:16">
      <c r="B8184" s="99"/>
      <c r="F8184" s="101"/>
      <c r="L8184" s="99"/>
      <c r="P8184" s="99"/>
    </row>
    <row r="8185" spans="2:16">
      <c r="B8185" s="99"/>
      <c r="F8185" s="101"/>
      <c r="L8185" s="99"/>
      <c r="P8185" s="99"/>
    </row>
    <row r="8186" spans="2:16">
      <c r="B8186" s="99"/>
      <c r="F8186" s="101"/>
      <c r="L8186" s="99"/>
      <c r="P8186" s="99"/>
    </row>
    <row r="8187" spans="2:16">
      <c r="B8187" s="99"/>
      <c r="F8187" s="101"/>
      <c r="L8187" s="99"/>
      <c r="P8187" s="99"/>
    </row>
    <row r="8188" spans="2:16">
      <c r="B8188" s="99"/>
      <c r="F8188" s="101"/>
      <c r="L8188" s="99"/>
      <c r="P8188" s="99"/>
    </row>
    <row r="8189" spans="2:16">
      <c r="B8189" s="99"/>
      <c r="F8189" s="101"/>
      <c r="L8189" s="99"/>
      <c r="P8189" s="99"/>
    </row>
    <row r="8190" spans="2:16">
      <c r="B8190" s="99"/>
      <c r="F8190" s="101"/>
      <c r="L8190" s="99"/>
      <c r="P8190" s="99"/>
    </row>
    <row r="8191" spans="2:16">
      <c r="B8191" s="99"/>
      <c r="F8191" s="101"/>
      <c r="L8191" s="99"/>
      <c r="P8191" s="99"/>
    </row>
    <row r="8192" spans="2:16">
      <c r="B8192" s="99"/>
      <c r="F8192" s="101"/>
      <c r="L8192" s="99"/>
      <c r="P8192" s="99"/>
    </row>
    <row r="8193" spans="2:16">
      <c r="B8193" s="99"/>
      <c r="F8193" s="101"/>
      <c r="L8193" s="99"/>
      <c r="P8193" s="99"/>
    </row>
    <row r="8194" spans="2:16">
      <c r="B8194" s="99"/>
      <c r="F8194" s="101"/>
      <c r="L8194" s="99"/>
      <c r="P8194" s="99"/>
    </row>
    <row r="8195" spans="2:16">
      <c r="B8195" s="99"/>
      <c r="F8195" s="101"/>
      <c r="L8195" s="99"/>
      <c r="P8195" s="99"/>
    </row>
    <row r="8196" spans="2:16">
      <c r="B8196" s="99"/>
      <c r="F8196" s="101"/>
      <c r="L8196" s="99"/>
      <c r="P8196" s="99"/>
    </row>
    <row r="8197" spans="2:16">
      <c r="B8197" s="99"/>
      <c r="F8197" s="101"/>
      <c r="L8197" s="99"/>
      <c r="P8197" s="99"/>
    </row>
    <row r="8198" spans="2:16">
      <c r="B8198" s="99"/>
      <c r="F8198" s="101"/>
      <c r="L8198" s="99"/>
      <c r="P8198" s="99"/>
    </row>
    <row r="8199" spans="2:16">
      <c r="B8199" s="99"/>
      <c r="F8199" s="101"/>
      <c r="L8199" s="99"/>
      <c r="P8199" s="99"/>
    </row>
    <row r="8200" spans="2:16">
      <c r="B8200" s="99"/>
      <c r="F8200" s="101"/>
      <c r="L8200" s="99"/>
      <c r="P8200" s="99"/>
    </row>
    <row r="8201" spans="2:16">
      <c r="B8201" s="99"/>
      <c r="F8201" s="101"/>
      <c r="L8201" s="99"/>
      <c r="P8201" s="99"/>
    </row>
    <row r="8202" spans="2:16">
      <c r="B8202" s="99"/>
      <c r="F8202" s="101"/>
      <c r="L8202" s="99"/>
      <c r="P8202" s="99"/>
    </row>
    <row r="8203" spans="2:16">
      <c r="B8203" s="99"/>
      <c r="F8203" s="101"/>
      <c r="L8203" s="99"/>
      <c r="P8203" s="99"/>
    </row>
    <row r="8204" spans="2:16">
      <c r="B8204" s="99"/>
      <c r="F8204" s="101"/>
      <c r="L8204" s="99"/>
      <c r="P8204" s="99"/>
    </row>
    <row r="8205" spans="2:16">
      <c r="B8205" s="99"/>
      <c r="F8205" s="101"/>
      <c r="L8205" s="99"/>
      <c r="P8205" s="99"/>
    </row>
    <row r="8206" spans="2:16">
      <c r="B8206" s="99"/>
      <c r="F8206" s="101"/>
      <c r="L8206" s="99"/>
      <c r="P8206" s="99"/>
    </row>
    <row r="8207" spans="2:16">
      <c r="B8207" s="99"/>
      <c r="F8207" s="101"/>
      <c r="L8207" s="99"/>
      <c r="P8207" s="99"/>
    </row>
    <row r="8208" spans="2:16">
      <c r="B8208" s="99"/>
      <c r="F8208" s="101"/>
      <c r="L8208" s="99"/>
      <c r="P8208" s="99"/>
    </row>
    <row r="8209" spans="2:16">
      <c r="B8209" s="99"/>
      <c r="F8209" s="101"/>
      <c r="L8209" s="99"/>
      <c r="P8209" s="99"/>
    </row>
    <row r="8210" spans="2:16">
      <c r="B8210" s="99"/>
      <c r="F8210" s="101"/>
      <c r="L8210" s="99"/>
      <c r="P8210" s="99"/>
    </row>
    <row r="8211" spans="2:16">
      <c r="B8211" s="99"/>
      <c r="F8211" s="101"/>
      <c r="L8211" s="99"/>
      <c r="P8211" s="99"/>
    </row>
    <row r="8212" spans="2:16">
      <c r="B8212" s="99"/>
      <c r="F8212" s="101"/>
      <c r="L8212" s="99"/>
      <c r="P8212" s="99"/>
    </row>
    <row r="8213" spans="2:16">
      <c r="B8213" s="99"/>
      <c r="F8213" s="101"/>
      <c r="L8213" s="99"/>
      <c r="P8213" s="99"/>
    </row>
    <row r="8214" spans="2:16">
      <c r="B8214" s="99"/>
      <c r="F8214" s="101"/>
      <c r="L8214" s="99"/>
      <c r="P8214" s="99"/>
    </row>
    <row r="8215" spans="2:16">
      <c r="B8215" s="99"/>
      <c r="F8215" s="101"/>
      <c r="L8215" s="99"/>
      <c r="P8215" s="99"/>
    </row>
    <row r="8216" spans="2:16">
      <c r="B8216" s="99"/>
      <c r="F8216" s="101"/>
      <c r="L8216" s="99"/>
      <c r="P8216" s="99"/>
    </row>
    <row r="8217" spans="2:16">
      <c r="B8217" s="99"/>
      <c r="F8217" s="101"/>
      <c r="L8217" s="99"/>
      <c r="P8217" s="99"/>
    </row>
    <row r="8218" spans="2:16">
      <c r="B8218" s="99"/>
      <c r="F8218" s="101"/>
      <c r="L8218" s="99"/>
      <c r="P8218" s="99"/>
    </row>
    <row r="8219" spans="2:16">
      <c r="B8219" s="99"/>
      <c r="F8219" s="101"/>
      <c r="L8219" s="99"/>
      <c r="P8219" s="99"/>
    </row>
    <row r="8220" spans="2:16">
      <c r="B8220" s="99"/>
      <c r="F8220" s="101"/>
      <c r="L8220" s="99"/>
      <c r="P8220" s="99"/>
    </row>
    <row r="8221" spans="2:16">
      <c r="B8221" s="99"/>
      <c r="F8221" s="101"/>
      <c r="L8221" s="99"/>
      <c r="P8221" s="99"/>
    </row>
    <row r="8222" spans="2:16">
      <c r="B8222" s="99"/>
      <c r="F8222" s="101"/>
      <c r="L8222" s="99"/>
      <c r="P8222" s="99"/>
    </row>
    <row r="8223" spans="2:16">
      <c r="B8223" s="99"/>
      <c r="F8223" s="101"/>
      <c r="L8223" s="99"/>
      <c r="P8223" s="99"/>
    </row>
    <row r="8224" spans="2:16">
      <c r="B8224" s="99"/>
      <c r="F8224" s="101"/>
      <c r="L8224" s="99"/>
      <c r="P8224" s="99"/>
    </row>
    <row r="8225" spans="2:16">
      <c r="B8225" s="99"/>
      <c r="F8225" s="101"/>
      <c r="L8225" s="99"/>
      <c r="P8225" s="99"/>
    </row>
    <row r="8226" spans="2:16">
      <c r="B8226" s="99"/>
      <c r="F8226" s="101"/>
      <c r="L8226" s="99"/>
      <c r="P8226" s="99"/>
    </row>
    <row r="8227" spans="2:16">
      <c r="B8227" s="99"/>
      <c r="F8227" s="101"/>
      <c r="L8227" s="99"/>
      <c r="P8227" s="99"/>
    </row>
    <row r="8228" spans="2:16">
      <c r="B8228" s="99"/>
      <c r="F8228" s="101"/>
      <c r="L8228" s="99"/>
      <c r="P8228" s="99"/>
    </row>
    <row r="8229" spans="2:16">
      <c r="B8229" s="99"/>
      <c r="F8229" s="101"/>
      <c r="L8229" s="99"/>
      <c r="P8229" s="99"/>
    </row>
    <row r="8230" spans="2:16">
      <c r="B8230" s="99"/>
      <c r="F8230" s="101"/>
      <c r="L8230" s="99"/>
      <c r="P8230" s="99"/>
    </row>
    <row r="8231" spans="2:16">
      <c r="B8231" s="99"/>
      <c r="F8231" s="101"/>
      <c r="L8231" s="99"/>
      <c r="P8231" s="99"/>
    </row>
    <row r="8232" spans="2:16">
      <c r="B8232" s="99"/>
      <c r="F8232" s="101"/>
      <c r="L8232" s="99"/>
      <c r="P8232" s="99"/>
    </row>
    <row r="8233" spans="2:16">
      <c r="B8233" s="99"/>
      <c r="F8233" s="101"/>
      <c r="L8233" s="99"/>
      <c r="P8233" s="99"/>
    </row>
    <row r="8234" spans="2:16">
      <c r="B8234" s="99"/>
      <c r="F8234" s="101"/>
      <c r="L8234" s="99"/>
      <c r="P8234" s="99"/>
    </row>
    <row r="8235" spans="2:16">
      <c r="B8235" s="99"/>
      <c r="F8235" s="101"/>
      <c r="L8235" s="99"/>
      <c r="P8235" s="99"/>
    </row>
    <row r="8236" spans="2:16">
      <c r="B8236" s="99"/>
      <c r="F8236" s="101"/>
      <c r="L8236" s="99"/>
      <c r="P8236" s="99"/>
    </row>
    <row r="8237" spans="2:16">
      <c r="B8237" s="99"/>
      <c r="F8237" s="101"/>
      <c r="L8237" s="99"/>
      <c r="P8237" s="99"/>
    </row>
    <row r="8238" spans="2:16">
      <c r="B8238" s="99"/>
      <c r="F8238" s="101"/>
      <c r="L8238" s="99"/>
      <c r="P8238" s="99"/>
    </row>
    <row r="8239" spans="2:16">
      <c r="B8239" s="99"/>
      <c r="F8239" s="101"/>
      <c r="L8239" s="99"/>
      <c r="P8239" s="99"/>
    </row>
    <row r="8240" spans="2:16">
      <c r="B8240" s="99"/>
      <c r="F8240" s="101"/>
      <c r="L8240" s="99"/>
      <c r="P8240" s="99"/>
    </row>
    <row r="8241" spans="2:16">
      <c r="B8241" s="99"/>
      <c r="F8241" s="101"/>
      <c r="L8241" s="99"/>
      <c r="P8241" s="99"/>
    </row>
    <row r="8242" spans="2:16">
      <c r="B8242" s="99"/>
      <c r="F8242" s="101"/>
      <c r="L8242" s="99"/>
      <c r="P8242" s="99"/>
    </row>
    <row r="8243" spans="2:16">
      <c r="B8243" s="99"/>
      <c r="F8243" s="101"/>
      <c r="L8243" s="99"/>
      <c r="P8243" s="99"/>
    </row>
    <row r="8244" spans="2:16">
      <c r="B8244" s="99"/>
      <c r="F8244" s="101"/>
      <c r="L8244" s="99"/>
      <c r="P8244" s="99"/>
    </row>
    <row r="8245" spans="2:16">
      <c r="B8245" s="99"/>
      <c r="F8245" s="101"/>
      <c r="L8245" s="99"/>
      <c r="P8245" s="99"/>
    </row>
    <row r="8246" spans="2:16">
      <c r="B8246" s="99"/>
      <c r="F8246" s="101"/>
      <c r="L8246" s="99"/>
      <c r="P8246" s="99"/>
    </row>
    <row r="8247" spans="2:16">
      <c r="B8247" s="99"/>
      <c r="F8247" s="101"/>
      <c r="L8247" s="99"/>
      <c r="P8247" s="99"/>
    </row>
    <row r="8248" spans="2:16">
      <c r="B8248" s="99"/>
      <c r="F8248" s="101"/>
      <c r="L8248" s="99"/>
      <c r="P8248" s="99"/>
    </row>
    <row r="8249" spans="2:16">
      <c r="B8249" s="99"/>
      <c r="F8249" s="101"/>
      <c r="L8249" s="99"/>
      <c r="P8249" s="99"/>
    </row>
    <row r="8250" spans="2:16">
      <c r="B8250" s="99"/>
      <c r="F8250" s="101"/>
      <c r="L8250" s="99"/>
      <c r="P8250" s="99"/>
    </row>
    <row r="8251" spans="2:16">
      <c r="B8251" s="99"/>
      <c r="F8251" s="101"/>
      <c r="L8251" s="99"/>
      <c r="P8251" s="99"/>
    </row>
    <row r="8252" spans="2:16">
      <c r="B8252" s="99"/>
      <c r="F8252" s="101"/>
      <c r="L8252" s="99"/>
      <c r="P8252" s="99"/>
    </row>
    <row r="8253" spans="2:16">
      <c r="B8253" s="99"/>
      <c r="F8253" s="101"/>
      <c r="L8253" s="99"/>
      <c r="P8253" s="99"/>
    </row>
    <row r="8254" spans="2:16">
      <c r="B8254" s="99"/>
      <c r="F8254" s="101"/>
      <c r="L8254" s="99"/>
      <c r="P8254" s="99"/>
    </row>
    <row r="8255" spans="2:16">
      <c r="B8255" s="99"/>
      <c r="F8255" s="101"/>
      <c r="L8255" s="99"/>
      <c r="P8255" s="99"/>
    </row>
    <row r="8256" spans="2:16">
      <c r="B8256" s="99"/>
      <c r="F8256" s="101"/>
      <c r="L8256" s="99"/>
      <c r="P8256" s="99"/>
    </row>
    <row r="8257" spans="2:16">
      <c r="B8257" s="99"/>
      <c r="F8257" s="101"/>
      <c r="L8257" s="99"/>
      <c r="P8257" s="99"/>
    </row>
    <row r="8258" spans="2:16">
      <c r="B8258" s="99"/>
      <c r="F8258" s="101"/>
      <c r="L8258" s="99"/>
      <c r="P8258" s="99"/>
    </row>
    <row r="8259" spans="2:16">
      <c r="B8259" s="99"/>
      <c r="F8259" s="101"/>
      <c r="L8259" s="99"/>
      <c r="P8259" s="99"/>
    </row>
    <row r="8260" spans="2:16">
      <c r="B8260" s="99"/>
      <c r="F8260" s="101"/>
      <c r="L8260" s="99"/>
      <c r="P8260" s="99"/>
    </row>
    <row r="8261" spans="2:16">
      <c r="B8261" s="99"/>
      <c r="F8261" s="101"/>
      <c r="L8261" s="99"/>
      <c r="P8261" s="99"/>
    </row>
    <row r="8262" spans="2:16">
      <c r="B8262" s="99"/>
      <c r="F8262" s="101"/>
      <c r="L8262" s="99"/>
      <c r="P8262" s="99"/>
    </row>
    <row r="8263" spans="2:16">
      <c r="B8263" s="99"/>
      <c r="F8263" s="101"/>
      <c r="L8263" s="99"/>
      <c r="P8263" s="99"/>
    </row>
    <row r="8264" spans="2:16">
      <c r="B8264" s="99"/>
      <c r="F8264" s="101"/>
      <c r="L8264" s="99"/>
      <c r="P8264" s="99"/>
    </row>
    <row r="8265" spans="2:16">
      <c r="B8265" s="99"/>
      <c r="F8265" s="101"/>
      <c r="L8265" s="99"/>
      <c r="P8265" s="99"/>
    </row>
    <row r="8266" spans="2:16">
      <c r="B8266" s="99"/>
      <c r="F8266" s="101"/>
      <c r="L8266" s="99"/>
      <c r="P8266" s="99"/>
    </row>
    <row r="8267" spans="2:16">
      <c r="B8267" s="99"/>
      <c r="F8267" s="101"/>
      <c r="L8267" s="99"/>
      <c r="P8267" s="99"/>
    </row>
    <row r="8268" spans="2:16">
      <c r="B8268" s="99"/>
      <c r="F8268" s="101"/>
      <c r="L8268" s="99"/>
      <c r="P8268" s="99"/>
    </row>
    <row r="8269" spans="2:16">
      <c r="B8269" s="99"/>
      <c r="F8269" s="101"/>
      <c r="L8269" s="99"/>
      <c r="P8269" s="99"/>
    </row>
    <row r="8270" spans="2:16">
      <c r="B8270" s="99"/>
      <c r="F8270" s="101"/>
      <c r="L8270" s="99"/>
      <c r="P8270" s="99"/>
    </row>
    <row r="8271" spans="2:16">
      <c r="B8271" s="99"/>
      <c r="F8271" s="101"/>
      <c r="L8271" s="99"/>
      <c r="P8271" s="99"/>
    </row>
    <row r="8272" spans="2:16">
      <c r="B8272" s="99"/>
      <c r="F8272" s="101"/>
      <c r="L8272" s="99"/>
      <c r="P8272" s="99"/>
    </row>
    <row r="8273" spans="2:16">
      <c r="B8273" s="99"/>
      <c r="F8273" s="101"/>
      <c r="L8273" s="99"/>
      <c r="P8273" s="99"/>
    </row>
    <row r="8274" spans="2:16">
      <c r="B8274" s="99"/>
      <c r="F8274" s="101"/>
      <c r="L8274" s="99"/>
      <c r="P8274" s="99"/>
    </row>
    <row r="8275" spans="2:16">
      <c r="B8275" s="99"/>
      <c r="F8275" s="101"/>
      <c r="L8275" s="99"/>
      <c r="P8275" s="99"/>
    </row>
    <row r="8276" spans="2:16">
      <c r="B8276" s="99"/>
      <c r="F8276" s="101"/>
      <c r="L8276" s="99"/>
      <c r="P8276" s="99"/>
    </row>
    <row r="8277" spans="2:16">
      <c r="B8277" s="99"/>
      <c r="F8277" s="101"/>
      <c r="L8277" s="99"/>
      <c r="P8277" s="99"/>
    </row>
    <row r="8278" spans="2:16">
      <c r="B8278" s="99"/>
      <c r="F8278" s="101"/>
      <c r="L8278" s="99"/>
      <c r="P8278" s="99"/>
    </row>
    <row r="8279" spans="2:16">
      <c r="B8279" s="99"/>
      <c r="F8279" s="101"/>
      <c r="L8279" s="99"/>
      <c r="P8279" s="99"/>
    </row>
    <row r="8280" spans="2:16">
      <c r="B8280" s="99"/>
      <c r="F8280" s="101"/>
      <c r="L8280" s="99"/>
      <c r="P8280" s="99"/>
    </row>
    <row r="8281" spans="2:16">
      <c r="B8281" s="99"/>
      <c r="F8281" s="101"/>
      <c r="L8281" s="99"/>
      <c r="P8281" s="99"/>
    </row>
    <row r="8282" spans="2:16">
      <c r="B8282" s="99"/>
      <c r="F8282" s="101"/>
      <c r="L8282" s="99"/>
      <c r="P8282" s="99"/>
    </row>
    <row r="8283" spans="2:16">
      <c r="B8283" s="99"/>
      <c r="F8283" s="101"/>
      <c r="L8283" s="99"/>
      <c r="P8283" s="99"/>
    </row>
    <row r="8284" spans="2:16">
      <c r="B8284" s="99"/>
      <c r="F8284" s="101"/>
      <c r="L8284" s="99"/>
      <c r="P8284" s="99"/>
    </row>
    <row r="8285" spans="2:16">
      <c r="B8285" s="99"/>
      <c r="F8285" s="101"/>
      <c r="L8285" s="99"/>
      <c r="P8285" s="99"/>
    </row>
    <row r="8286" spans="2:16">
      <c r="B8286" s="99"/>
      <c r="F8286" s="101"/>
      <c r="L8286" s="99"/>
      <c r="P8286" s="99"/>
    </row>
    <row r="8287" spans="2:16">
      <c r="B8287" s="99"/>
      <c r="F8287" s="101"/>
      <c r="L8287" s="99"/>
      <c r="P8287" s="99"/>
    </row>
    <row r="8288" spans="2:16">
      <c r="B8288" s="99"/>
      <c r="F8288" s="101"/>
      <c r="L8288" s="99"/>
      <c r="P8288" s="99"/>
    </row>
    <row r="8289" spans="2:16">
      <c r="B8289" s="99"/>
      <c r="F8289" s="101"/>
      <c r="L8289" s="99"/>
      <c r="P8289" s="99"/>
    </row>
    <row r="8290" spans="2:16">
      <c r="B8290" s="99"/>
      <c r="F8290" s="101"/>
      <c r="L8290" s="99"/>
      <c r="P8290" s="99"/>
    </row>
    <row r="8291" spans="2:16">
      <c r="B8291" s="99"/>
      <c r="F8291" s="101"/>
      <c r="L8291" s="99"/>
      <c r="P8291" s="99"/>
    </row>
    <row r="8292" spans="2:16">
      <c r="B8292" s="99"/>
      <c r="F8292" s="101"/>
      <c r="L8292" s="99"/>
      <c r="P8292" s="99"/>
    </row>
    <row r="8293" spans="2:16">
      <c r="B8293" s="99"/>
      <c r="F8293" s="101"/>
      <c r="L8293" s="99"/>
      <c r="P8293" s="99"/>
    </row>
    <row r="8294" spans="2:16">
      <c r="B8294" s="99"/>
      <c r="F8294" s="101"/>
      <c r="L8294" s="99"/>
      <c r="P8294" s="99"/>
    </row>
    <row r="8295" spans="2:16">
      <c r="B8295" s="99"/>
      <c r="F8295" s="101"/>
      <c r="L8295" s="99"/>
      <c r="P8295" s="99"/>
    </row>
    <row r="8296" spans="2:16">
      <c r="B8296" s="99"/>
      <c r="F8296" s="101"/>
      <c r="L8296" s="99"/>
      <c r="P8296" s="99"/>
    </row>
    <row r="8297" spans="2:16">
      <c r="B8297" s="99"/>
      <c r="F8297" s="101"/>
      <c r="L8297" s="99"/>
      <c r="P8297" s="99"/>
    </row>
    <row r="8298" spans="2:16">
      <c r="B8298" s="99"/>
      <c r="F8298" s="101"/>
      <c r="L8298" s="99"/>
      <c r="P8298" s="99"/>
    </row>
    <row r="8299" spans="2:16">
      <c r="B8299" s="99"/>
      <c r="F8299" s="101"/>
      <c r="L8299" s="99"/>
      <c r="P8299" s="99"/>
    </row>
    <row r="8300" spans="2:16">
      <c r="B8300" s="99"/>
      <c r="F8300" s="101"/>
      <c r="L8300" s="99"/>
      <c r="P8300" s="99"/>
    </row>
    <row r="8301" spans="2:16">
      <c r="B8301" s="99"/>
      <c r="F8301" s="101"/>
      <c r="L8301" s="99"/>
      <c r="P8301" s="99"/>
    </row>
    <row r="8302" spans="2:16">
      <c r="B8302" s="99"/>
      <c r="F8302" s="101"/>
      <c r="L8302" s="99"/>
      <c r="P8302" s="99"/>
    </row>
    <row r="8303" spans="2:16">
      <c r="B8303" s="99"/>
      <c r="F8303" s="101"/>
      <c r="L8303" s="99"/>
      <c r="P8303" s="99"/>
    </row>
    <row r="8304" spans="2:16">
      <c r="B8304" s="99"/>
      <c r="F8304" s="101"/>
      <c r="L8304" s="99"/>
      <c r="P8304" s="99"/>
    </row>
    <row r="8305" spans="2:16">
      <c r="B8305" s="99"/>
      <c r="F8305" s="101"/>
      <c r="L8305" s="99"/>
      <c r="P8305" s="99"/>
    </row>
    <row r="8306" spans="2:16">
      <c r="B8306" s="99"/>
      <c r="F8306" s="101"/>
      <c r="L8306" s="99"/>
      <c r="P8306" s="99"/>
    </row>
    <row r="8307" spans="2:16">
      <c r="B8307" s="99"/>
      <c r="F8307" s="101"/>
      <c r="L8307" s="99"/>
      <c r="P8307" s="99"/>
    </row>
    <row r="8308" spans="2:16">
      <c r="B8308" s="99"/>
      <c r="F8308" s="101"/>
      <c r="L8308" s="99"/>
      <c r="P8308" s="99"/>
    </row>
    <row r="8309" spans="2:16">
      <c r="B8309" s="99"/>
      <c r="F8309" s="101"/>
      <c r="L8309" s="99"/>
      <c r="P8309" s="99"/>
    </row>
    <row r="8310" spans="2:16">
      <c r="B8310" s="99"/>
      <c r="F8310" s="101"/>
      <c r="L8310" s="99"/>
      <c r="P8310" s="99"/>
    </row>
    <row r="8311" spans="2:16">
      <c r="B8311" s="99"/>
      <c r="F8311" s="101"/>
      <c r="L8311" s="99"/>
      <c r="P8311" s="99"/>
    </row>
    <row r="8312" spans="2:16">
      <c r="B8312" s="99"/>
      <c r="F8312" s="101"/>
      <c r="L8312" s="99"/>
      <c r="P8312" s="99"/>
    </row>
    <row r="8313" spans="2:16">
      <c r="B8313" s="99"/>
      <c r="F8313" s="101"/>
      <c r="L8313" s="99"/>
      <c r="P8313" s="99"/>
    </row>
    <row r="8314" spans="2:16">
      <c r="B8314" s="99"/>
      <c r="F8314" s="101"/>
      <c r="L8314" s="99"/>
      <c r="P8314" s="99"/>
    </row>
    <row r="8315" spans="2:16">
      <c r="B8315" s="99"/>
      <c r="F8315" s="101"/>
      <c r="L8315" s="99"/>
      <c r="P8315" s="99"/>
    </row>
    <row r="8316" spans="2:16">
      <c r="B8316" s="99"/>
      <c r="F8316" s="101"/>
      <c r="L8316" s="99"/>
      <c r="P8316" s="99"/>
    </row>
    <row r="8317" spans="2:16">
      <c r="B8317" s="99"/>
      <c r="F8317" s="101"/>
      <c r="L8317" s="99"/>
      <c r="P8317" s="99"/>
    </row>
    <row r="8318" spans="2:16">
      <c r="B8318" s="99"/>
      <c r="F8318" s="101"/>
      <c r="L8318" s="99"/>
      <c r="P8318" s="99"/>
    </row>
    <row r="8319" spans="2:16">
      <c r="B8319" s="99"/>
      <c r="F8319" s="101"/>
      <c r="L8319" s="99"/>
      <c r="P8319" s="99"/>
    </row>
    <row r="8320" spans="2:16">
      <c r="B8320" s="99"/>
      <c r="F8320" s="101"/>
      <c r="L8320" s="99"/>
      <c r="P8320" s="99"/>
    </row>
    <row r="8321" spans="2:16">
      <c r="B8321" s="99"/>
      <c r="F8321" s="101"/>
      <c r="L8321" s="99"/>
      <c r="P8321" s="99"/>
    </row>
    <row r="8322" spans="2:16">
      <c r="B8322" s="99"/>
      <c r="F8322" s="101"/>
      <c r="L8322" s="99"/>
      <c r="P8322" s="99"/>
    </row>
    <row r="8323" spans="2:16">
      <c r="B8323" s="99"/>
      <c r="F8323" s="101"/>
      <c r="L8323" s="99"/>
      <c r="P8323" s="99"/>
    </row>
    <row r="8324" spans="2:16">
      <c r="B8324" s="99"/>
      <c r="F8324" s="101"/>
      <c r="L8324" s="99"/>
      <c r="P8324" s="99"/>
    </row>
    <row r="8325" spans="2:16">
      <c r="B8325" s="99"/>
      <c r="F8325" s="101"/>
      <c r="L8325" s="99"/>
      <c r="P8325" s="99"/>
    </row>
    <row r="8326" spans="2:16">
      <c r="B8326" s="99"/>
      <c r="F8326" s="101"/>
      <c r="L8326" s="99"/>
      <c r="P8326" s="99"/>
    </row>
    <row r="8327" spans="2:16">
      <c r="B8327" s="99"/>
      <c r="F8327" s="101"/>
      <c r="L8327" s="99"/>
      <c r="P8327" s="99"/>
    </row>
    <row r="8328" spans="2:16">
      <c r="B8328" s="99"/>
      <c r="F8328" s="101"/>
      <c r="L8328" s="99"/>
      <c r="P8328" s="99"/>
    </row>
    <row r="8329" spans="2:16">
      <c r="B8329" s="99"/>
      <c r="F8329" s="101"/>
      <c r="L8329" s="99"/>
      <c r="P8329" s="99"/>
    </row>
    <row r="8330" spans="2:16">
      <c r="B8330" s="99"/>
      <c r="F8330" s="101"/>
      <c r="L8330" s="99"/>
      <c r="P8330" s="99"/>
    </row>
    <row r="8331" spans="2:16">
      <c r="B8331" s="99"/>
      <c r="F8331" s="101"/>
      <c r="L8331" s="99"/>
      <c r="P8331" s="99"/>
    </row>
    <row r="8332" spans="2:16">
      <c r="B8332" s="99"/>
      <c r="F8332" s="101"/>
      <c r="L8332" s="99"/>
      <c r="P8332" s="99"/>
    </row>
    <row r="8333" spans="2:16">
      <c r="B8333" s="99"/>
      <c r="F8333" s="101"/>
      <c r="L8333" s="99"/>
      <c r="P8333" s="99"/>
    </row>
    <row r="8334" spans="2:16">
      <c r="B8334" s="99"/>
      <c r="F8334" s="101"/>
      <c r="L8334" s="99"/>
      <c r="P8334" s="99"/>
    </row>
    <row r="8335" spans="2:16">
      <c r="B8335" s="99"/>
      <c r="F8335" s="101"/>
      <c r="L8335" s="99"/>
      <c r="P8335" s="99"/>
    </row>
    <row r="8336" spans="2:16">
      <c r="B8336" s="99"/>
      <c r="F8336" s="101"/>
      <c r="L8336" s="99"/>
      <c r="P8336" s="99"/>
    </row>
    <row r="8337" spans="2:16">
      <c r="B8337" s="99"/>
      <c r="F8337" s="101"/>
      <c r="L8337" s="99"/>
      <c r="P8337" s="99"/>
    </row>
    <row r="8338" spans="2:16">
      <c r="B8338" s="99"/>
      <c r="F8338" s="101"/>
      <c r="L8338" s="99"/>
      <c r="P8338" s="99"/>
    </row>
    <row r="8339" spans="2:16">
      <c r="B8339" s="99"/>
      <c r="F8339" s="101"/>
      <c r="L8339" s="99"/>
      <c r="P8339" s="99"/>
    </row>
    <row r="8340" spans="2:16">
      <c r="B8340" s="99"/>
      <c r="F8340" s="101"/>
      <c r="L8340" s="99"/>
      <c r="P8340" s="99"/>
    </row>
    <row r="8341" spans="2:16">
      <c r="B8341" s="99"/>
      <c r="F8341" s="101"/>
      <c r="L8341" s="99"/>
      <c r="P8341" s="99"/>
    </row>
    <row r="8342" spans="2:16">
      <c r="B8342" s="99"/>
      <c r="F8342" s="101"/>
      <c r="L8342" s="99"/>
      <c r="P8342" s="99"/>
    </row>
    <row r="8343" spans="2:16">
      <c r="B8343" s="99"/>
      <c r="F8343" s="101"/>
      <c r="L8343" s="99"/>
      <c r="P8343" s="99"/>
    </row>
    <row r="8344" spans="2:16">
      <c r="B8344" s="99"/>
      <c r="F8344" s="101"/>
      <c r="L8344" s="99"/>
      <c r="P8344" s="99"/>
    </row>
    <row r="8345" spans="2:16">
      <c r="B8345" s="99"/>
      <c r="F8345" s="101"/>
      <c r="L8345" s="99"/>
      <c r="P8345" s="99"/>
    </row>
    <row r="8346" spans="2:16">
      <c r="B8346" s="99"/>
      <c r="F8346" s="101"/>
      <c r="L8346" s="99"/>
      <c r="P8346" s="99"/>
    </row>
    <row r="8347" spans="2:16">
      <c r="B8347" s="99"/>
      <c r="F8347" s="101"/>
      <c r="L8347" s="99"/>
      <c r="P8347" s="99"/>
    </row>
    <row r="8348" spans="2:16">
      <c r="B8348" s="99"/>
      <c r="F8348" s="101"/>
      <c r="L8348" s="99"/>
      <c r="P8348" s="99"/>
    </row>
    <row r="8349" spans="2:16">
      <c r="B8349" s="99"/>
      <c r="F8349" s="101"/>
      <c r="L8349" s="99"/>
      <c r="P8349" s="99"/>
    </row>
    <row r="8350" spans="2:16">
      <c r="B8350" s="99"/>
      <c r="F8350" s="101"/>
      <c r="L8350" s="99"/>
      <c r="P8350" s="99"/>
    </row>
    <row r="8351" spans="2:16">
      <c r="B8351" s="99"/>
      <c r="F8351" s="101"/>
      <c r="L8351" s="99"/>
      <c r="P8351" s="99"/>
    </row>
    <row r="8352" spans="2:16">
      <c r="B8352" s="99"/>
      <c r="F8352" s="101"/>
      <c r="L8352" s="99"/>
      <c r="P8352" s="99"/>
    </row>
    <row r="8353" spans="2:16">
      <c r="B8353" s="99"/>
      <c r="F8353" s="101"/>
      <c r="L8353" s="99"/>
      <c r="P8353" s="99"/>
    </row>
    <row r="8354" spans="2:16">
      <c r="B8354" s="99"/>
      <c r="F8354" s="101"/>
      <c r="L8354" s="99"/>
      <c r="P8354" s="99"/>
    </row>
    <row r="8355" spans="2:16">
      <c r="B8355" s="99"/>
      <c r="F8355" s="101"/>
      <c r="L8355" s="99"/>
      <c r="P8355" s="99"/>
    </row>
    <row r="8356" spans="2:16">
      <c r="B8356" s="99"/>
      <c r="F8356" s="101"/>
      <c r="L8356" s="99"/>
      <c r="P8356" s="99"/>
    </row>
    <row r="8357" spans="2:16">
      <c r="B8357" s="99"/>
      <c r="F8357" s="101"/>
      <c r="L8357" s="99"/>
      <c r="P8357" s="99"/>
    </row>
    <row r="8358" spans="2:16">
      <c r="B8358" s="99"/>
      <c r="F8358" s="101"/>
      <c r="L8358" s="99"/>
      <c r="P8358" s="99"/>
    </row>
    <row r="8359" spans="2:16">
      <c r="B8359" s="99"/>
      <c r="F8359" s="101"/>
      <c r="L8359" s="99"/>
      <c r="P8359" s="99"/>
    </row>
    <row r="8360" spans="2:16">
      <c r="B8360" s="99"/>
      <c r="F8360" s="101"/>
      <c r="L8360" s="99"/>
      <c r="P8360" s="99"/>
    </row>
    <row r="8361" spans="2:16">
      <c r="B8361" s="99"/>
      <c r="F8361" s="101"/>
      <c r="L8361" s="99"/>
      <c r="P8361" s="99"/>
    </row>
    <row r="8362" spans="2:16">
      <c r="B8362" s="99"/>
      <c r="F8362" s="101"/>
      <c r="L8362" s="99"/>
      <c r="P8362" s="99"/>
    </row>
    <row r="8363" spans="2:16">
      <c r="B8363" s="99"/>
      <c r="F8363" s="101"/>
      <c r="L8363" s="99"/>
      <c r="P8363" s="99"/>
    </row>
    <row r="8364" spans="2:16">
      <c r="B8364" s="99"/>
      <c r="F8364" s="101"/>
      <c r="L8364" s="99"/>
      <c r="P8364" s="99"/>
    </row>
    <row r="8365" spans="2:16">
      <c r="B8365" s="99"/>
      <c r="F8365" s="101"/>
      <c r="L8365" s="99"/>
      <c r="P8365" s="99"/>
    </row>
    <row r="8366" spans="2:16">
      <c r="B8366" s="99"/>
      <c r="F8366" s="101"/>
      <c r="L8366" s="99"/>
      <c r="P8366" s="99"/>
    </row>
    <row r="8367" spans="2:16">
      <c r="B8367" s="99"/>
      <c r="F8367" s="101"/>
      <c r="L8367" s="99"/>
      <c r="P8367" s="99"/>
    </row>
    <row r="8368" spans="2:16">
      <c r="B8368" s="99"/>
      <c r="F8368" s="101"/>
      <c r="L8368" s="99"/>
      <c r="P8368" s="99"/>
    </row>
    <row r="8369" spans="2:16">
      <c r="B8369" s="99"/>
      <c r="F8369" s="101"/>
      <c r="L8369" s="99"/>
      <c r="P8369" s="99"/>
    </row>
    <row r="8370" spans="2:16">
      <c r="B8370" s="99"/>
      <c r="F8370" s="101"/>
      <c r="L8370" s="99"/>
      <c r="P8370" s="99"/>
    </row>
    <row r="8371" spans="2:16">
      <c r="B8371" s="99"/>
      <c r="F8371" s="101"/>
      <c r="L8371" s="99"/>
      <c r="P8371" s="99"/>
    </row>
    <row r="8372" spans="2:16">
      <c r="B8372" s="99"/>
      <c r="F8372" s="101"/>
      <c r="L8372" s="99"/>
      <c r="P8372" s="99"/>
    </row>
    <row r="8373" spans="2:16">
      <c r="B8373" s="99"/>
      <c r="F8373" s="101"/>
      <c r="L8373" s="99"/>
      <c r="P8373" s="99"/>
    </row>
    <row r="8374" spans="2:16">
      <c r="B8374" s="99"/>
      <c r="F8374" s="101"/>
      <c r="L8374" s="99"/>
      <c r="P8374" s="99"/>
    </row>
    <row r="8375" spans="2:16">
      <c r="B8375" s="99"/>
      <c r="F8375" s="101"/>
      <c r="L8375" s="99"/>
      <c r="P8375" s="99"/>
    </row>
    <row r="8376" spans="2:16">
      <c r="B8376" s="99"/>
      <c r="F8376" s="101"/>
      <c r="L8376" s="99"/>
      <c r="P8376" s="99"/>
    </row>
    <row r="8377" spans="2:16">
      <c r="B8377" s="99"/>
      <c r="F8377" s="101"/>
      <c r="L8377" s="99"/>
      <c r="P8377" s="99"/>
    </row>
    <row r="8378" spans="2:16">
      <c r="B8378" s="99"/>
      <c r="F8378" s="101"/>
      <c r="L8378" s="99"/>
      <c r="P8378" s="99"/>
    </row>
    <row r="8379" spans="2:16">
      <c r="B8379" s="99"/>
      <c r="F8379" s="101"/>
      <c r="L8379" s="99"/>
      <c r="P8379" s="99"/>
    </row>
    <row r="8380" spans="2:16">
      <c r="B8380" s="99"/>
      <c r="F8380" s="101"/>
      <c r="L8380" s="99"/>
      <c r="P8380" s="99"/>
    </row>
    <row r="8381" spans="2:16">
      <c r="B8381" s="99"/>
      <c r="F8381" s="101"/>
      <c r="L8381" s="99"/>
      <c r="P8381" s="99"/>
    </row>
    <row r="8382" spans="2:16">
      <c r="B8382" s="99"/>
      <c r="F8382" s="101"/>
      <c r="L8382" s="99"/>
      <c r="P8382" s="99"/>
    </row>
    <row r="8383" spans="2:16">
      <c r="B8383" s="99"/>
      <c r="F8383" s="101"/>
      <c r="L8383" s="99"/>
      <c r="P8383" s="99"/>
    </row>
    <row r="8384" spans="2:16">
      <c r="B8384" s="99"/>
      <c r="F8384" s="101"/>
      <c r="L8384" s="99"/>
      <c r="P8384" s="99"/>
    </row>
    <row r="8385" spans="2:16">
      <c r="B8385" s="99"/>
      <c r="F8385" s="101"/>
      <c r="L8385" s="99"/>
      <c r="P8385" s="99"/>
    </row>
    <row r="8386" spans="2:16">
      <c r="B8386" s="99"/>
      <c r="F8386" s="101"/>
      <c r="L8386" s="99"/>
      <c r="P8386" s="99"/>
    </row>
    <row r="8387" spans="2:16">
      <c r="B8387" s="99"/>
      <c r="F8387" s="101"/>
      <c r="L8387" s="99"/>
      <c r="P8387" s="99"/>
    </row>
    <row r="8388" spans="2:16">
      <c r="B8388" s="99"/>
      <c r="F8388" s="101"/>
      <c r="L8388" s="99"/>
      <c r="P8388" s="99"/>
    </row>
    <row r="8389" spans="2:16">
      <c r="B8389" s="99"/>
      <c r="F8389" s="101"/>
      <c r="L8389" s="99"/>
      <c r="P8389" s="99"/>
    </row>
    <row r="8390" spans="2:16">
      <c r="B8390" s="99"/>
      <c r="F8390" s="101"/>
      <c r="L8390" s="99"/>
      <c r="P8390" s="99"/>
    </row>
    <row r="8391" spans="2:16">
      <c r="B8391" s="99"/>
      <c r="F8391" s="101"/>
      <c r="L8391" s="99"/>
      <c r="P8391" s="99"/>
    </row>
    <row r="8392" spans="2:16">
      <c r="B8392" s="99"/>
      <c r="F8392" s="101"/>
      <c r="L8392" s="99"/>
      <c r="P8392" s="99"/>
    </row>
    <row r="8393" spans="2:16">
      <c r="B8393" s="99"/>
      <c r="F8393" s="101"/>
      <c r="L8393" s="99"/>
      <c r="P8393" s="99"/>
    </row>
    <row r="8394" spans="2:16">
      <c r="B8394" s="99"/>
      <c r="F8394" s="101"/>
      <c r="L8394" s="99"/>
      <c r="P8394" s="99"/>
    </row>
    <row r="8395" spans="2:16">
      <c r="B8395" s="99"/>
      <c r="F8395" s="101"/>
      <c r="L8395" s="99"/>
      <c r="P8395" s="99"/>
    </row>
    <row r="8396" spans="2:16">
      <c r="B8396" s="99"/>
      <c r="F8396" s="101"/>
      <c r="L8396" s="99"/>
      <c r="P8396" s="99"/>
    </row>
    <row r="8397" spans="2:16">
      <c r="B8397" s="99"/>
      <c r="F8397" s="101"/>
      <c r="L8397" s="99"/>
      <c r="P8397" s="99"/>
    </row>
    <row r="8398" spans="2:16">
      <c r="B8398" s="99"/>
      <c r="F8398" s="101"/>
      <c r="L8398" s="99"/>
      <c r="P8398" s="99"/>
    </row>
    <row r="8399" spans="2:16">
      <c r="B8399" s="99"/>
      <c r="F8399" s="101"/>
      <c r="L8399" s="99"/>
      <c r="P8399" s="99"/>
    </row>
    <row r="8400" spans="2:16">
      <c r="B8400" s="99"/>
      <c r="F8400" s="101"/>
      <c r="L8400" s="99"/>
      <c r="P8400" s="99"/>
    </row>
    <row r="8401" spans="2:16">
      <c r="B8401" s="99"/>
      <c r="F8401" s="101"/>
      <c r="L8401" s="99"/>
      <c r="P8401" s="99"/>
    </row>
    <row r="8402" spans="2:16">
      <c r="B8402" s="99"/>
      <c r="F8402" s="101"/>
      <c r="L8402" s="99"/>
      <c r="P8402" s="99"/>
    </row>
    <row r="8403" spans="2:16">
      <c r="B8403" s="99"/>
      <c r="F8403" s="101"/>
      <c r="L8403" s="99"/>
      <c r="P8403" s="99"/>
    </row>
    <row r="8404" spans="2:16">
      <c r="B8404" s="99"/>
      <c r="F8404" s="101"/>
      <c r="L8404" s="99"/>
      <c r="P8404" s="99"/>
    </row>
    <row r="8405" spans="2:16">
      <c r="B8405" s="99"/>
      <c r="F8405" s="101"/>
      <c r="L8405" s="99"/>
      <c r="P8405" s="99"/>
    </row>
    <row r="8406" spans="2:16">
      <c r="B8406" s="99"/>
      <c r="F8406" s="101"/>
      <c r="L8406" s="99"/>
      <c r="P8406" s="99"/>
    </row>
    <row r="8407" spans="2:16">
      <c r="B8407" s="99"/>
      <c r="F8407" s="101"/>
      <c r="L8407" s="99"/>
      <c r="P8407" s="99"/>
    </row>
    <row r="8408" spans="2:16">
      <c r="B8408" s="99"/>
      <c r="F8408" s="101"/>
      <c r="L8408" s="99"/>
      <c r="P8408" s="99"/>
    </row>
    <row r="8409" spans="2:16">
      <c r="B8409" s="99"/>
      <c r="F8409" s="101"/>
      <c r="L8409" s="99"/>
      <c r="P8409" s="99"/>
    </row>
    <row r="8410" spans="2:16">
      <c r="B8410" s="99"/>
      <c r="F8410" s="101"/>
      <c r="L8410" s="99"/>
      <c r="P8410" s="99"/>
    </row>
    <row r="8411" spans="2:16">
      <c r="B8411" s="99"/>
      <c r="F8411" s="101"/>
      <c r="L8411" s="99"/>
      <c r="P8411" s="99"/>
    </row>
    <row r="8412" spans="2:16">
      <c r="B8412" s="99"/>
      <c r="F8412" s="101"/>
      <c r="L8412" s="99"/>
      <c r="P8412" s="99"/>
    </row>
    <row r="8413" spans="2:16">
      <c r="B8413" s="99"/>
      <c r="F8413" s="101"/>
      <c r="L8413" s="99"/>
      <c r="P8413" s="99"/>
    </row>
    <row r="8414" spans="2:16">
      <c r="B8414" s="99"/>
      <c r="F8414" s="101"/>
      <c r="L8414" s="99"/>
      <c r="P8414" s="99"/>
    </row>
    <row r="8415" spans="2:16">
      <c r="B8415" s="99"/>
      <c r="F8415" s="101"/>
      <c r="L8415" s="99"/>
      <c r="P8415" s="99"/>
    </row>
    <row r="8416" spans="2:16">
      <c r="B8416" s="99"/>
      <c r="F8416" s="101"/>
      <c r="L8416" s="99"/>
      <c r="P8416" s="99"/>
    </row>
    <row r="8417" spans="2:16">
      <c r="B8417" s="99"/>
      <c r="F8417" s="101"/>
      <c r="L8417" s="99"/>
      <c r="P8417" s="99"/>
    </row>
    <row r="8418" spans="2:16">
      <c r="B8418" s="99"/>
      <c r="F8418" s="101"/>
      <c r="L8418" s="99"/>
      <c r="P8418" s="99"/>
    </row>
    <row r="8419" spans="2:16">
      <c r="B8419" s="99"/>
      <c r="F8419" s="101"/>
      <c r="L8419" s="99"/>
      <c r="P8419" s="99"/>
    </row>
    <row r="8420" spans="2:16">
      <c r="B8420" s="99"/>
      <c r="F8420" s="101"/>
      <c r="L8420" s="99"/>
      <c r="P8420" s="99"/>
    </row>
    <row r="8421" spans="2:16">
      <c r="B8421" s="99"/>
      <c r="F8421" s="101"/>
      <c r="L8421" s="99"/>
      <c r="P8421" s="99"/>
    </row>
    <row r="8422" spans="2:16">
      <c r="B8422" s="99"/>
      <c r="F8422" s="101"/>
      <c r="L8422" s="99"/>
      <c r="P8422" s="99"/>
    </row>
    <row r="8423" spans="2:16">
      <c r="B8423" s="99"/>
      <c r="F8423" s="101"/>
      <c r="L8423" s="99"/>
      <c r="P8423" s="99"/>
    </row>
    <row r="8424" spans="2:16">
      <c r="B8424" s="99"/>
      <c r="F8424" s="101"/>
      <c r="L8424" s="99"/>
      <c r="P8424" s="99"/>
    </row>
    <row r="8425" spans="2:16">
      <c r="B8425" s="99"/>
      <c r="F8425" s="101"/>
      <c r="L8425" s="99"/>
      <c r="P8425" s="99"/>
    </row>
    <row r="8426" spans="2:16">
      <c r="B8426" s="99"/>
      <c r="F8426" s="101"/>
      <c r="L8426" s="99"/>
      <c r="P8426" s="99"/>
    </row>
    <row r="8427" spans="2:16">
      <c r="B8427" s="99"/>
      <c r="F8427" s="101"/>
      <c r="L8427" s="99"/>
      <c r="P8427" s="99"/>
    </row>
    <row r="8428" spans="2:16">
      <c r="B8428" s="99"/>
      <c r="F8428" s="101"/>
      <c r="L8428" s="99"/>
      <c r="P8428" s="99"/>
    </row>
    <row r="8429" spans="2:16">
      <c r="B8429" s="99"/>
      <c r="F8429" s="101"/>
      <c r="L8429" s="99"/>
      <c r="P8429" s="99"/>
    </row>
    <row r="8430" spans="2:16">
      <c r="B8430" s="99"/>
      <c r="F8430" s="101"/>
      <c r="L8430" s="99"/>
      <c r="P8430" s="99"/>
    </row>
    <row r="8431" spans="2:16">
      <c r="B8431" s="99"/>
      <c r="F8431" s="101"/>
      <c r="L8431" s="99"/>
      <c r="P8431" s="99"/>
    </row>
    <row r="8432" spans="2:16">
      <c r="B8432" s="99"/>
      <c r="F8432" s="101"/>
      <c r="L8432" s="99"/>
      <c r="P8432" s="99"/>
    </row>
    <row r="8433" spans="2:16">
      <c r="B8433" s="99"/>
      <c r="F8433" s="101"/>
      <c r="L8433" s="99"/>
      <c r="P8433" s="99"/>
    </row>
    <row r="8434" spans="2:16">
      <c r="B8434" s="99"/>
      <c r="F8434" s="101"/>
      <c r="L8434" s="99"/>
      <c r="P8434" s="99"/>
    </row>
    <row r="8435" spans="2:16">
      <c r="B8435" s="99"/>
      <c r="F8435" s="101"/>
      <c r="L8435" s="99"/>
      <c r="P8435" s="99"/>
    </row>
    <row r="8436" spans="2:16">
      <c r="B8436" s="99"/>
      <c r="F8436" s="101"/>
      <c r="L8436" s="99"/>
      <c r="P8436" s="99"/>
    </row>
    <row r="8437" spans="2:16">
      <c r="B8437" s="99"/>
      <c r="F8437" s="101"/>
      <c r="L8437" s="99"/>
      <c r="P8437" s="99"/>
    </row>
    <row r="8438" spans="2:16">
      <c r="B8438" s="99"/>
      <c r="F8438" s="101"/>
      <c r="L8438" s="99"/>
      <c r="P8438" s="99"/>
    </row>
    <row r="8439" spans="2:16">
      <c r="B8439" s="99"/>
      <c r="F8439" s="101"/>
      <c r="L8439" s="99"/>
      <c r="P8439" s="99"/>
    </row>
    <row r="8440" spans="2:16">
      <c r="B8440" s="99"/>
      <c r="F8440" s="101"/>
      <c r="L8440" s="99"/>
      <c r="P8440" s="99"/>
    </row>
    <row r="8441" spans="2:16">
      <c r="B8441" s="99"/>
      <c r="F8441" s="101"/>
      <c r="L8441" s="99"/>
      <c r="P8441" s="99"/>
    </row>
    <row r="8442" spans="2:16">
      <c r="B8442" s="99"/>
      <c r="F8442" s="101"/>
      <c r="L8442" s="99"/>
      <c r="P8442" s="99"/>
    </row>
    <row r="8443" spans="2:16">
      <c r="B8443" s="99"/>
      <c r="F8443" s="101"/>
      <c r="L8443" s="99"/>
      <c r="P8443" s="99"/>
    </row>
    <row r="8444" spans="2:16">
      <c r="B8444" s="99"/>
      <c r="F8444" s="101"/>
      <c r="L8444" s="99"/>
      <c r="P8444" s="99"/>
    </row>
    <row r="8445" spans="2:16">
      <c r="B8445" s="99"/>
      <c r="F8445" s="101"/>
      <c r="L8445" s="99"/>
      <c r="P8445" s="99"/>
    </row>
    <row r="8446" spans="2:16">
      <c r="B8446" s="99"/>
      <c r="F8446" s="101"/>
      <c r="L8446" s="99"/>
      <c r="P8446" s="99"/>
    </row>
    <row r="8447" spans="2:16">
      <c r="B8447" s="99"/>
      <c r="F8447" s="101"/>
      <c r="L8447" s="99"/>
      <c r="P8447" s="99"/>
    </row>
    <row r="8448" spans="2:16">
      <c r="B8448" s="99"/>
      <c r="F8448" s="101"/>
      <c r="L8448" s="99"/>
      <c r="P8448" s="99"/>
    </row>
    <row r="8449" spans="2:16">
      <c r="B8449" s="99"/>
      <c r="F8449" s="101"/>
      <c r="L8449" s="99"/>
      <c r="P8449" s="99"/>
    </row>
    <row r="8450" spans="2:16">
      <c r="B8450" s="99"/>
      <c r="F8450" s="101"/>
      <c r="L8450" s="99"/>
      <c r="P8450" s="99"/>
    </row>
    <row r="8451" spans="2:16">
      <c r="B8451" s="99"/>
      <c r="F8451" s="101"/>
      <c r="L8451" s="99"/>
      <c r="P8451" s="99"/>
    </row>
    <row r="8452" spans="2:16">
      <c r="B8452" s="99"/>
      <c r="F8452" s="101"/>
      <c r="L8452" s="99"/>
      <c r="P8452" s="99"/>
    </row>
    <row r="8453" spans="2:16">
      <c r="B8453" s="99"/>
      <c r="F8453" s="101"/>
      <c r="L8453" s="99"/>
      <c r="P8453" s="99"/>
    </row>
    <row r="8454" spans="2:16">
      <c r="B8454" s="99"/>
      <c r="F8454" s="101"/>
      <c r="L8454" s="99"/>
      <c r="P8454" s="99"/>
    </row>
    <row r="8455" spans="2:16">
      <c r="B8455" s="99"/>
      <c r="F8455" s="101"/>
      <c r="L8455" s="99"/>
      <c r="P8455" s="99"/>
    </row>
    <row r="8456" spans="2:16">
      <c r="B8456" s="99"/>
      <c r="F8456" s="101"/>
      <c r="L8456" s="99"/>
      <c r="P8456" s="99"/>
    </row>
    <row r="8457" spans="2:16">
      <c r="B8457" s="99"/>
      <c r="F8457" s="101"/>
      <c r="L8457" s="99"/>
      <c r="P8457" s="99"/>
    </row>
    <row r="8458" spans="2:16">
      <c r="B8458" s="99"/>
      <c r="F8458" s="101"/>
      <c r="L8458" s="99"/>
      <c r="P8458" s="99"/>
    </row>
    <row r="8459" spans="2:16">
      <c r="B8459" s="99"/>
      <c r="F8459" s="101"/>
      <c r="L8459" s="99"/>
      <c r="P8459" s="99"/>
    </row>
    <row r="8460" spans="2:16">
      <c r="B8460" s="99"/>
      <c r="F8460" s="101"/>
      <c r="L8460" s="99"/>
      <c r="P8460" s="99"/>
    </row>
    <row r="8461" spans="2:16">
      <c r="B8461" s="99"/>
      <c r="F8461" s="101"/>
      <c r="L8461" s="99"/>
      <c r="P8461" s="99"/>
    </row>
    <row r="8462" spans="2:16">
      <c r="B8462" s="99"/>
      <c r="F8462" s="101"/>
      <c r="L8462" s="99"/>
      <c r="P8462" s="99"/>
    </row>
    <row r="8463" spans="2:16">
      <c r="B8463" s="99"/>
      <c r="F8463" s="101"/>
      <c r="L8463" s="99"/>
      <c r="P8463" s="99"/>
    </row>
    <row r="8464" spans="2:16">
      <c r="B8464" s="99"/>
      <c r="F8464" s="101"/>
      <c r="L8464" s="99"/>
      <c r="P8464" s="99"/>
    </row>
    <row r="8465" spans="2:16">
      <c r="B8465" s="99"/>
      <c r="F8465" s="101"/>
      <c r="L8465" s="99"/>
      <c r="P8465" s="99"/>
    </row>
    <row r="8466" spans="2:16">
      <c r="B8466" s="99"/>
      <c r="F8466" s="101"/>
      <c r="L8466" s="99"/>
      <c r="P8466" s="99"/>
    </row>
    <row r="8467" spans="2:16">
      <c r="B8467" s="99"/>
      <c r="F8467" s="101"/>
      <c r="L8467" s="99"/>
      <c r="P8467" s="99"/>
    </row>
    <row r="8468" spans="2:16">
      <c r="B8468" s="99"/>
      <c r="F8468" s="101"/>
      <c r="L8468" s="99"/>
      <c r="P8468" s="99"/>
    </row>
    <row r="8469" spans="2:16">
      <c r="B8469" s="99"/>
      <c r="F8469" s="101"/>
      <c r="L8469" s="99"/>
      <c r="P8469" s="99"/>
    </row>
    <row r="8470" spans="2:16">
      <c r="B8470" s="99"/>
      <c r="F8470" s="101"/>
      <c r="L8470" s="99"/>
      <c r="P8470" s="99"/>
    </row>
    <row r="8471" spans="2:16">
      <c r="B8471" s="99"/>
      <c r="F8471" s="101"/>
      <c r="L8471" s="99"/>
      <c r="P8471" s="99"/>
    </row>
    <row r="8472" spans="2:16">
      <c r="B8472" s="99"/>
      <c r="F8472" s="101"/>
      <c r="L8472" s="99"/>
      <c r="P8472" s="99"/>
    </row>
    <row r="8473" spans="2:16">
      <c r="B8473" s="99"/>
      <c r="F8473" s="101"/>
      <c r="L8473" s="99"/>
      <c r="P8473" s="99"/>
    </row>
    <row r="8474" spans="2:16">
      <c r="B8474" s="99"/>
      <c r="F8474" s="101"/>
      <c r="L8474" s="99"/>
      <c r="P8474" s="99"/>
    </row>
    <row r="8475" spans="2:16">
      <c r="B8475" s="99"/>
      <c r="F8475" s="101"/>
      <c r="L8475" s="99"/>
      <c r="P8475" s="99"/>
    </row>
    <row r="8476" spans="2:16">
      <c r="B8476" s="99"/>
      <c r="F8476" s="101"/>
      <c r="L8476" s="99"/>
      <c r="P8476" s="99"/>
    </row>
    <row r="8477" spans="2:16">
      <c r="B8477" s="99"/>
      <c r="F8477" s="101"/>
      <c r="L8477" s="99"/>
      <c r="P8477" s="99"/>
    </row>
    <row r="8478" spans="2:16">
      <c r="B8478" s="99"/>
      <c r="F8478" s="101"/>
      <c r="L8478" s="99"/>
      <c r="P8478" s="99"/>
    </row>
    <row r="8479" spans="2:16">
      <c r="B8479" s="99"/>
      <c r="F8479" s="101"/>
      <c r="L8479" s="99"/>
      <c r="P8479" s="99"/>
    </row>
    <row r="8480" spans="2:16">
      <c r="B8480" s="99"/>
      <c r="F8480" s="101"/>
      <c r="L8480" s="99"/>
      <c r="P8480" s="99"/>
    </row>
    <row r="8481" spans="2:16">
      <c r="B8481" s="99"/>
      <c r="F8481" s="101"/>
      <c r="L8481" s="99"/>
      <c r="P8481" s="99"/>
    </row>
    <row r="8482" spans="2:16">
      <c r="B8482" s="99"/>
      <c r="F8482" s="101"/>
      <c r="L8482" s="99"/>
      <c r="P8482" s="99"/>
    </row>
    <row r="8483" spans="2:16">
      <c r="B8483" s="99"/>
      <c r="F8483" s="101"/>
      <c r="L8483" s="99"/>
      <c r="P8483" s="99"/>
    </row>
    <row r="8484" spans="2:16">
      <c r="B8484" s="99"/>
      <c r="F8484" s="101"/>
      <c r="L8484" s="99"/>
      <c r="P8484" s="99"/>
    </row>
    <row r="8485" spans="2:16">
      <c r="B8485" s="99"/>
      <c r="F8485" s="101"/>
      <c r="L8485" s="99"/>
      <c r="P8485" s="99"/>
    </row>
    <row r="8486" spans="2:16">
      <c r="B8486" s="99"/>
      <c r="F8486" s="101"/>
      <c r="L8486" s="99"/>
      <c r="P8486" s="99"/>
    </row>
    <row r="8487" spans="2:16">
      <c r="B8487" s="99"/>
      <c r="F8487" s="101"/>
      <c r="L8487" s="99"/>
      <c r="P8487" s="99"/>
    </row>
    <row r="8488" spans="2:16">
      <c r="B8488" s="99"/>
      <c r="F8488" s="101"/>
      <c r="L8488" s="99"/>
      <c r="P8488" s="99"/>
    </row>
    <row r="8489" spans="2:16">
      <c r="B8489" s="99"/>
      <c r="F8489" s="101"/>
      <c r="L8489" s="99"/>
      <c r="P8489" s="99"/>
    </row>
    <row r="8490" spans="2:16">
      <c r="B8490" s="99"/>
      <c r="F8490" s="101"/>
      <c r="L8490" s="99"/>
      <c r="P8490" s="99"/>
    </row>
    <row r="8491" spans="2:16">
      <c r="B8491" s="99"/>
      <c r="F8491" s="101"/>
      <c r="L8491" s="99"/>
      <c r="P8491" s="99"/>
    </row>
    <row r="8492" spans="2:16">
      <c r="B8492" s="99"/>
      <c r="F8492" s="101"/>
      <c r="L8492" s="99"/>
      <c r="P8492" s="99"/>
    </row>
    <row r="8493" spans="2:16">
      <c r="B8493" s="99"/>
      <c r="F8493" s="101"/>
      <c r="L8493" s="99"/>
      <c r="P8493" s="99"/>
    </row>
    <row r="8494" spans="2:16">
      <c r="B8494" s="99"/>
      <c r="F8494" s="101"/>
      <c r="L8494" s="99"/>
      <c r="P8494" s="99"/>
    </row>
    <row r="8495" spans="2:16">
      <c r="B8495" s="99"/>
      <c r="F8495" s="101"/>
      <c r="L8495" s="99"/>
      <c r="P8495" s="99"/>
    </row>
    <row r="8496" spans="2:16">
      <c r="B8496" s="99"/>
      <c r="F8496" s="101"/>
      <c r="L8496" s="99"/>
      <c r="P8496" s="99"/>
    </row>
    <row r="8497" spans="2:16">
      <c r="B8497" s="99"/>
      <c r="F8497" s="101"/>
      <c r="L8497" s="99"/>
      <c r="P8497" s="99"/>
    </row>
    <row r="8498" spans="2:16">
      <c r="B8498" s="99"/>
      <c r="F8498" s="101"/>
      <c r="L8498" s="99"/>
      <c r="P8498" s="99"/>
    </row>
    <row r="8499" spans="2:16">
      <c r="B8499" s="99"/>
      <c r="F8499" s="101"/>
      <c r="L8499" s="99"/>
      <c r="P8499" s="99"/>
    </row>
    <row r="8500" spans="2:16">
      <c r="B8500" s="99"/>
      <c r="F8500" s="101"/>
      <c r="L8500" s="99"/>
      <c r="P8500" s="99"/>
    </row>
    <row r="8501" spans="2:16">
      <c r="B8501" s="99"/>
      <c r="F8501" s="101"/>
      <c r="L8501" s="99"/>
      <c r="P8501" s="99"/>
    </row>
    <row r="8502" spans="2:16">
      <c r="B8502" s="99"/>
      <c r="F8502" s="101"/>
      <c r="L8502" s="99"/>
      <c r="P8502" s="99"/>
    </row>
    <row r="8503" spans="2:16">
      <c r="B8503" s="99"/>
      <c r="F8503" s="101"/>
      <c r="L8503" s="99"/>
      <c r="P8503" s="99"/>
    </row>
    <row r="8504" spans="2:16">
      <c r="B8504" s="99"/>
      <c r="F8504" s="101"/>
      <c r="L8504" s="99"/>
      <c r="P8504" s="99"/>
    </row>
    <row r="8505" spans="2:16">
      <c r="B8505" s="99"/>
      <c r="F8505" s="101"/>
      <c r="L8505" s="99"/>
      <c r="P8505" s="99"/>
    </row>
    <row r="8506" spans="2:16">
      <c r="B8506" s="99"/>
      <c r="F8506" s="101"/>
      <c r="L8506" s="99"/>
      <c r="P8506" s="99"/>
    </row>
    <row r="8507" spans="2:16">
      <c r="B8507" s="99"/>
      <c r="F8507" s="101"/>
      <c r="L8507" s="99"/>
      <c r="P8507" s="99"/>
    </row>
    <row r="8508" spans="2:16">
      <c r="B8508" s="99"/>
      <c r="F8508" s="101"/>
      <c r="L8508" s="99"/>
      <c r="P8508" s="99"/>
    </row>
    <row r="8509" spans="2:16">
      <c r="B8509" s="99"/>
      <c r="F8509" s="101"/>
      <c r="L8509" s="99"/>
      <c r="P8509" s="99"/>
    </row>
    <row r="8510" spans="2:16">
      <c r="B8510" s="99"/>
      <c r="F8510" s="101"/>
      <c r="L8510" s="99"/>
      <c r="P8510" s="99"/>
    </row>
    <row r="8511" spans="2:16">
      <c r="B8511" s="99"/>
      <c r="F8511" s="101"/>
      <c r="L8511" s="99"/>
      <c r="P8511" s="99"/>
    </row>
    <row r="8512" spans="2:16">
      <c r="B8512" s="99"/>
      <c r="F8512" s="101"/>
      <c r="L8512" s="99"/>
      <c r="P8512" s="99"/>
    </row>
    <row r="8513" spans="2:16">
      <c r="B8513" s="99"/>
      <c r="F8513" s="101"/>
      <c r="L8513" s="99"/>
      <c r="P8513" s="99"/>
    </row>
    <row r="8514" spans="2:16">
      <c r="B8514" s="99"/>
      <c r="F8514" s="101"/>
      <c r="L8514" s="99"/>
      <c r="P8514" s="99"/>
    </row>
    <row r="8515" spans="2:16">
      <c r="B8515" s="99"/>
      <c r="F8515" s="101"/>
      <c r="L8515" s="99"/>
      <c r="P8515" s="99"/>
    </row>
    <row r="8516" spans="2:16">
      <c r="B8516" s="99"/>
      <c r="F8516" s="101"/>
      <c r="L8516" s="99"/>
      <c r="P8516" s="99"/>
    </row>
    <row r="8517" spans="2:16">
      <c r="B8517" s="99"/>
      <c r="F8517" s="101"/>
      <c r="L8517" s="99"/>
      <c r="P8517" s="99"/>
    </row>
    <row r="8518" spans="2:16">
      <c r="B8518" s="99"/>
      <c r="F8518" s="101"/>
      <c r="L8518" s="99"/>
      <c r="P8518" s="99"/>
    </row>
    <row r="8519" spans="2:16">
      <c r="B8519" s="99"/>
      <c r="F8519" s="101"/>
      <c r="L8519" s="99"/>
      <c r="P8519" s="99"/>
    </row>
    <row r="8520" spans="2:16">
      <c r="B8520" s="99"/>
      <c r="F8520" s="101"/>
      <c r="L8520" s="99"/>
      <c r="P8520" s="99"/>
    </row>
    <row r="8521" spans="2:16">
      <c r="B8521" s="99"/>
      <c r="F8521" s="101"/>
      <c r="L8521" s="99"/>
      <c r="P8521" s="99"/>
    </row>
    <row r="8522" spans="2:16">
      <c r="B8522" s="99"/>
      <c r="F8522" s="101"/>
      <c r="L8522" s="99"/>
      <c r="P8522" s="99"/>
    </row>
    <row r="8523" spans="2:16">
      <c r="B8523" s="99"/>
      <c r="F8523" s="101"/>
      <c r="L8523" s="99"/>
      <c r="P8523" s="99"/>
    </row>
    <row r="8524" spans="2:16">
      <c r="B8524" s="99"/>
      <c r="F8524" s="101"/>
      <c r="L8524" s="99"/>
      <c r="P8524" s="99"/>
    </row>
    <row r="8525" spans="2:16">
      <c r="B8525" s="99"/>
      <c r="F8525" s="101"/>
      <c r="L8525" s="99"/>
      <c r="P8525" s="99"/>
    </row>
    <row r="8526" spans="2:16">
      <c r="B8526" s="99"/>
      <c r="F8526" s="101"/>
      <c r="L8526" s="99"/>
      <c r="P8526" s="99"/>
    </row>
    <row r="8527" spans="2:16">
      <c r="B8527" s="99"/>
      <c r="F8527" s="101"/>
      <c r="L8527" s="99"/>
      <c r="P8527" s="99"/>
    </row>
    <row r="8528" spans="2:16">
      <c r="B8528" s="99"/>
      <c r="F8528" s="101"/>
      <c r="L8528" s="99"/>
      <c r="P8528" s="99"/>
    </row>
    <row r="8529" spans="2:16">
      <c r="B8529" s="99"/>
      <c r="F8529" s="101"/>
      <c r="L8529" s="99"/>
      <c r="P8529" s="99"/>
    </row>
    <row r="8530" spans="2:16">
      <c r="B8530" s="99"/>
      <c r="F8530" s="101"/>
      <c r="L8530" s="99"/>
      <c r="P8530" s="99"/>
    </row>
    <row r="8531" spans="2:16">
      <c r="B8531" s="99"/>
      <c r="F8531" s="101"/>
      <c r="L8531" s="99"/>
      <c r="P8531" s="99"/>
    </row>
    <row r="8532" spans="2:16">
      <c r="B8532" s="99"/>
      <c r="F8532" s="101"/>
      <c r="L8532" s="99"/>
      <c r="P8532" s="99"/>
    </row>
    <row r="8533" spans="2:16">
      <c r="B8533" s="99"/>
      <c r="F8533" s="101"/>
      <c r="L8533" s="99"/>
      <c r="P8533" s="99"/>
    </row>
    <row r="8534" spans="2:16">
      <c r="B8534" s="99"/>
      <c r="F8534" s="101"/>
      <c r="L8534" s="99"/>
      <c r="P8534" s="99"/>
    </row>
    <row r="8535" spans="2:16">
      <c r="B8535" s="99"/>
      <c r="F8535" s="101"/>
      <c r="L8535" s="99"/>
      <c r="P8535" s="99"/>
    </row>
    <row r="8536" spans="2:16">
      <c r="B8536" s="99"/>
      <c r="F8536" s="101"/>
      <c r="L8536" s="99"/>
      <c r="P8536" s="99"/>
    </row>
    <row r="8537" spans="2:16">
      <c r="B8537" s="99"/>
      <c r="F8537" s="101"/>
      <c r="L8537" s="99"/>
      <c r="P8537" s="99"/>
    </row>
    <row r="8538" spans="2:16">
      <c r="B8538" s="99"/>
      <c r="F8538" s="101"/>
      <c r="L8538" s="99"/>
      <c r="P8538" s="99"/>
    </row>
    <row r="8539" spans="2:16">
      <c r="B8539" s="99"/>
      <c r="F8539" s="101"/>
      <c r="L8539" s="99"/>
      <c r="P8539" s="99"/>
    </row>
    <row r="8540" spans="2:16">
      <c r="B8540" s="99"/>
      <c r="F8540" s="101"/>
      <c r="L8540" s="99"/>
      <c r="P8540" s="99"/>
    </row>
    <row r="8541" spans="2:16">
      <c r="B8541" s="99"/>
      <c r="F8541" s="101"/>
      <c r="L8541" s="99"/>
      <c r="P8541" s="99"/>
    </row>
    <row r="8542" spans="2:16">
      <c r="B8542" s="99"/>
      <c r="F8542" s="101"/>
      <c r="L8542" s="99"/>
      <c r="P8542" s="99"/>
    </row>
    <row r="8543" spans="2:16">
      <c r="B8543" s="99"/>
      <c r="F8543" s="101"/>
      <c r="L8543" s="99"/>
      <c r="P8543" s="99"/>
    </row>
    <row r="8544" spans="2:16">
      <c r="B8544" s="99"/>
      <c r="F8544" s="101"/>
      <c r="L8544" s="99"/>
      <c r="P8544" s="99"/>
    </row>
    <row r="8545" spans="2:16">
      <c r="B8545" s="99"/>
      <c r="F8545" s="101"/>
      <c r="L8545" s="99"/>
      <c r="P8545" s="99"/>
    </row>
    <row r="8546" spans="2:16">
      <c r="B8546" s="99"/>
      <c r="F8546" s="101"/>
      <c r="L8546" s="99"/>
      <c r="P8546" s="99"/>
    </row>
    <row r="8547" spans="2:16">
      <c r="B8547" s="99"/>
      <c r="F8547" s="101"/>
      <c r="L8547" s="99"/>
      <c r="P8547" s="99"/>
    </row>
    <row r="8548" spans="2:16">
      <c r="B8548" s="99"/>
      <c r="F8548" s="101"/>
      <c r="L8548" s="99"/>
      <c r="P8548" s="99"/>
    </row>
    <row r="8549" spans="2:16">
      <c r="B8549" s="99"/>
      <c r="F8549" s="101"/>
      <c r="L8549" s="99"/>
      <c r="P8549" s="99"/>
    </row>
    <row r="8550" spans="2:16">
      <c r="B8550" s="99"/>
      <c r="F8550" s="101"/>
      <c r="L8550" s="99"/>
      <c r="P8550" s="99"/>
    </row>
    <row r="8551" spans="2:16">
      <c r="B8551" s="99"/>
      <c r="F8551" s="101"/>
      <c r="L8551" s="99"/>
      <c r="P8551" s="99"/>
    </row>
    <row r="8552" spans="2:16">
      <c r="B8552" s="99"/>
      <c r="F8552" s="101"/>
      <c r="L8552" s="99"/>
      <c r="P8552" s="99"/>
    </row>
    <row r="8553" spans="2:16">
      <c r="B8553" s="99"/>
      <c r="F8553" s="101"/>
      <c r="L8553" s="99"/>
      <c r="P8553" s="99"/>
    </row>
    <row r="8554" spans="2:16">
      <c r="B8554" s="99"/>
      <c r="F8554" s="101"/>
      <c r="L8554" s="99"/>
      <c r="P8554" s="99"/>
    </row>
    <row r="8555" spans="2:16">
      <c r="B8555" s="99"/>
      <c r="F8555" s="101"/>
      <c r="L8555" s="99"/>
      <c r="P8555" s="99"/>
    </row>
    <row r="8556" spans="2:16">
      <c r="B8556" s="99"/>
      <c r="F8556" s="101"/>
      <c r="L8556" s="99"/>
      <c r="P8556" s="99"/>
    </row>
    <row r="8557" spans="2:16">
      <c r="B8557" s="99"/>
      <c r="F8557" s="101"/>
      <c r="L8557" s="99"/>
      <c r="P8557" s="99"/>
    </row>
    <row r="8558" spans="2:16">
      <c r="B8558" s="99"/>
      <c r="F8558" s="101"/>
      <c r="L8558" s="99"/>
      <c r="P8558" s="99"/>
    </row>
    <row r="8559" spans="2:16">
      <c r="B8559" s="99"/>
      <c r="F8559" s="101"/>
      <c r="L8559" s="99"/>
      <c r="P8559" s="99"/>
    </row>
    <row r="8560" spans="2:16">
      <c r="B8560" s="99"/>
      <c r="F8560" s="101"/>
      <c r="L8560" s="99"/>
      <c r="P8560" s="99"/>
    </row>
    <row r="8561" spans="2:16">
      <c r="B8561" s="99"/>
      <c r="F8561" s="101"/>
      <c r="L8561" s="99"/>
      <c r="P8561" s="99"/>
    </row>
    <row r="8562" spans="2:16">
      <c r="B8562" s="99"/>
      <c r="F8562" s="101"/>
      <c r="L8562" s="99"/>
      <c r="P8562" s="99"/>
    </row>
    <row r="8563" spans="2:16">
      <c r="B8563" s="99"/>
      <c r="F8563" s="101"/>
      <c r="L8563" s="99"/>
      <c r="P8563" s="99"/>
    </row>
    <row r="8564" spans="2:16">
      <c r="B8564" s="99"/>
      <c r="F8564" s="101"/>
      <c r="L8564" s="99"/>
      <c r="P8564" s="99"/>
    </row>
    <row r="8565" spans="2:16">
      <c r="B8565" s="99"/>
      <c r="F8565" s="101"/>
      <c r="L8565" s="99"/>
      <c r="P8565" s="99"/>
    </row>
    <row r="8566" spans="2:16">
      <c r="B8566" s="99"/>
      <c r="F8566" s="101"/>
      <c r="L8566" s="99"/>
      <c r="P8566" s="99"/>
    </row>
    <row r="8567" spans="2:16">
      <c r="B8567" s="99"/>
      <c r="F8567" s="101"/>
      <c r="L8567" s="99"/>
      <c r="P8567" s="99"/>
    </row>
    <row r="8568" spans="2:16">
      <c r="B8568" s="99"/>
      <c r="F8568" s="101"/>
      <c r="L8568" s="99"/>
      <c r="P8568" s="99"/>
    </row>
    <row r="8569" spans="2:16">
      <c r="B8569" s="99"/>
      <c r="F8569" s="101"/>
      <c r="L8569" s="99"/>
      <c r="P8569" s="99"/>
    </row>
    <row r="8570" spans="2:16">
      <c r="B8570" s="99"/>
      <c r="F8570" s="101"/>
      <c r="L8570" s="99"/>
      <c r="P8570" s="99"/>
    </row>
    <row r="8571" spans="2:16">
      <c r="B8571" s="99"/>
      <c r="F8571" s="101"/>
      <c r="L8571" s="99"/>
      <c r="P8571" s="99"/>
    </row>
    <row r="8572" spans="2:16">
      <c r="B8572" s="99"/>
      <c r="F8572" s="101"/>
      <c r="L8572" s="99"/>
      <c r="P8572" s="99"/>
    </row>
    <row r="8573" spans="2:16">
      <c r="B8573" s="99"/>
      <c r="F8573" s="101"/>
      <c r="L8573" s="99"/>
      <c r="P8573" s="99"/>
    </row>
    <row r="8574" spans="2:16">
      <c r="B8574" s="99"/>
      <c r="F8574" s="101"/>
      <c r="L8574" s="99"/>
      <c r="P8574" s="99"/>
    </row>
    <row r="8575" spans="2:16">
      <c r="B8575" s="99"/>
      <c r="F8575" s="101"/>
      <c r="L8575" s="99"/>
      <c r="P8575" s="99"/>
    </row>
    <row r="8576" spans="2:16">
      <c r="B8576" s="99"/>
      <c r="F8576" s="101"/>
      <c r="L8576" s="99"/>
      <c r="P8576" s="99"/>
    </row>
    <row r="8577" spans="2:16">
      <c r="B8577" s="99"/>
      <c r="F8577" s="101"/>
      <c r="L8577" s="99"/>
      <c r="P8577" s="99"/>
    </row>
    <row r="8578" spans="2:16">
      <c r="B8578" s="99"/>
      <c r="F8578" s="101"/>
      <c r="L8578" s="99"/>
      <c r="P8578" s="99"/>
    </row>
    <row r="8579" spans="2:16">
      <c r="B8579" s="99"/>
      <c r="F8579" s="101"/>
      <c r="L8579" s="99"/>
      <c r="P8579" s="99"/>
    </row>
    <row r="8580" spans="2:16">
      <c r="B8580" s="99"/>
      <c r="F8580" s="101"/>
      <c r="L8580" s="99"/>
      <c r="P8580" s="99"/>
    </row>
    <row r="8581" spans="2:16">
      <c r="B8581" s="99"/>
      <c r="F8581" s="101"/>
      <c r="L8581" s="99"/>
      <c r="P8581" s="99"/>
    </row>
    <row r="8582" spans="2:16">
      <c r="B8582" s="99"/>
      <c r="F8582" s="101"/>
      <c r="L8582" s="99"/>
      <c r="P8582" s="99"/>
    </row>
    <row r="8583" spans="2:16">
      <c r="B8583" s="99"/>
      <c r="F8583" s="101"/>
      <c r="L8583" s="99"/>
      <c r="P8583" s="99"/>
    </row>
    <row r="8584" spans="2:16">
      <c r="B8584" s="99"/>
      <c r="F8584" s="101"/>
      <c r="L8584" s="99"/>
      <c r="P8584" s="99"/>
    </row>
    <row r="8585" spans="2:16">
      <c r="B8585" s="99"/>
      <c r="F8585" s="101"/>
      <c r="L8585" s="99"/>
      <c r="P8585" s="99"/>
    </row>
    <row r="8586" spans="2:16">
      <c r="B8586" s="99"/>
      <c r="F8586" s="101"/>
      <c r="L8586" s="99"/>
      <c r="P8586" s="99"/>
    </row>
    <row r="8587" spans="2:16">
      <c r="B8587" s="99"/>
      <c r="F8587" s="101"/>
      <c r="L8587" s="99"/>
      <c r="P8587" s="99"/>
    </row>
    <row r="8588" spans="2:16">
      <c r="B8588" s="99"/>
      <c r="F8588" s="101"/>
      <c r="L8588" s="99"/>
      <c r="P8588" s="99"/>
    </row>
    <row r="8589" spans="2:16">
      <c r="B8589" s="99"/>
      <c r="F8589" s="101"/>
      <c r="L8589" s="99"/>
      <c r="P8589" s="99"/>
    </row>
    <row r="8590" spans="2:16">
      <c r="B8590" s="99"/>
      <c r="F8590" s="101"/>
      <c r="L8590" s="99"/>
      <c r="P8590" s="99"/>
    </row>
    <row r="8591" spans="2:16">
      <c r="B8591" s="99"/>
      <c r="F8591" s="101"/>
      <c r="L8591" s="99"/>
      <c r="P8591" s="99"/>
    </row>
    <row r="8592" spans="2:16">
      <c r="B8592" s="99"/>
      <c r="F8592" s="101"/>
      <c r="L8592" s="99"/>
      <c r="P8592" s="99"/>
    </row>
    <row r="8593" spans="2:16">
      <c r="B8593" s="99"/>
      <c r="F8593" s="101"/>
      <c r="L8593" s="99"/>
      <c r="P8593" s="99"/>
    </row>
    <row r="8594" spans="2:16">
      <c r="B8594" s="99"/>
      <c r="F8594" s="101"/>
      <c r="L8594" s="99"/>
      <c r="P8594" s="99"/>
    </row>
    <row r="8595" spans="2:16">
      <c r="B8595" s="99"/>
      <c r="F8595" s="101"/>
      <c r="L8595" s="99"/>
      <c r="P8595" s="99"/>
    </row>
    <row r="8596" spans="2:16">
      <c r="B8596" s="99"/>
      <c r="F8596" s="101"/>
      <c r="L8596" s="99"/>
      <c r="P8596" s="99"/>
    </row>
    <row r="8597" spans="2:16">
      <c r="B8597" s="99"/>
      <c r="F8597" s="101"/>
      <c r="L8597" s="99"/>
      <c r="P8597" s="99"/>
    </row>
    <row r="8598" spans="2:16">
      <c r="B8598" s="99"/>
      <c r="F8598" s="101"/>
      <c r="L8598" s="99"/>
      <c r="P8598" s="99"/>
    </row>
    <row r="8599" spans="2:16">
      <c r="B8599" s="99"/>
      <c r="F8599" s="101"/>
      <c r="L8599" s="99"/>
      <c r="P8599" s="99"/>
    </row>
    <row r="8600" spans="2:16">
      <c r="B8600" s="99"/>
      <c r="F8600" s="101"/>
      <c r="L8600" s="99"/>
      <c r="P8600" s="99"/>
    </row>
    <row r="8601" spans="2:16">
      <c r="B8601" s="99"/>
      <c r="F8601" s="101"/>
      <c r="L8601" s="99"/>
      <c r="P8601" s="99"/>
    </row>
    <row r="8602" spans="2:16">
      <c r="B8602" s="99"/>
      <c r="F8602" s="101"/>
      <c r="L8602" s="99"/>
      <c r="P8602" s="99"/>
    </row>
    <row r="8603" spans="2:16">
      <c r="B8603" s="99"/>
      <c r="F8603" s="101"/>
      <c r="L8603" s="99"/>
      <c r="P8603" s="99"/>
    </row>
    <row r="8604" spans="2:16">
      <c r="B8604" s="99"/>
      <c r="F8604" s="101"/>
      <c r="L8604" s="99"/>
      <c r="P8604" s="99"/>
    </row>
    <row r="8605" spans="2:16">
      <c r="B8605" s="99"/>
      <c r="F8605" s="101"/>
      <c r="L8605" s="99"/>
      <c r="P8605" s="99"/>
    </row>
    <row r="8606" spans="2:16">
      <c r="B8606" s="99"/>
      <c r="F8606" s="101"/>
      <c r="L8606" s="99"/>
      <c r="P8606" s="99"/>
    </row>
    <row r="8607" spans="2:16">
      <c r="B8607" s="99"/>
      <c r="F8607" s="101"/>
      <c r="L8607" s="99"/>
      <c r="P8607" s="99"/>
    </row>
    <row r="8608" spans="2:16">
      <c r="B8608" s="99"/>
      <c r="F8608" s="101"/>
      <c r="L8608" s="99"/>
      <c r="P8608" s="99"/>
    </row>
    <row r="8609" spans="2:16">
      <c r="B8609" s="99"/>
      <c r="F8609" s="101"/>
      <c r="L8609" s="99"/>
      <c r="P8609" s="99"/>
    </row>
    <row r="8610" spans="2:16">
      <c r="B8610" s="99"/>
      <c r="F8610" s="101"/>
      <c r="L8610" s="99"/>
      <c r="P8610" s="99"/>
    </row>
    <row r="8611" spans="2:16">
      <c r="B8611" s="99"/>
      <c r="F8611" s="101"/>
      <c r="L8611" s="99"/>
      <c r="P8611" s="99"/>
    </row>
    <row r="8612" spans="2:16">
      <c r="B8612" s="99"/>
      <c r="F8612" s="101"/>
      <c r="L8612" s="99"/>
      <c r="P8612" s="99"/>
    </row>
    <row r="8613" spans="2:16">
      <c r="B8613" s="99"/>
      <c r="F8613" s="101"/>
      <c r="L8613" s="99"/>
      <c r="P8613" s="99"/>
    </row>
    <row r="8614" spans="2:16">
      <c r="B8614" s="99"/>
      <c r="F8614" s="101"/>
      <c r="L8614" s="99"/>
      <c r="P8614" s="99"/>
    </row>
    <row r="8615" spans="2:16">
      <c r="B8615" s="99"/>
      <c r="F8615" s="101"/>
      <c r="L8615" s="99"/>
      <c r="P8615" s="99"/>
    </row>
    <row r="8616" spans="2:16">
      <c r="B8616" s="99"/>
      <c r="F8616" s="101"/>
      <c r="L8616" s="99"/>
      <c r="P8616" s="99"/>
    </row>
    <row r="8617" spans="2:16">
      <c r="B8617" s="99"/>
      <c r="F8617" s="101"/>
      <c r="L8617" s="99"/>
      <c r="P8617" s="99"/>
    </row>
    <row r="8618" spans="2:16">
      <c r="B8618" s="99"/>
      <c r="F8618" s="101"/>
      <c r="L8618" s="99"/>
      <c r="P8618" s="99"/>
    </row>
    <row r="8619" spans="2:16">
      <c r="B8619" s="99"/>
      <c r="F8619" s="101"/>
      <c r="L8619" s="99"/>
      <c r="P8619" s="99"/>
    </row>
    <row r="8620" spans="2:16">
      <c r="B8620" s="99"/>
      <c r="F8620" s="101"/>
      <c r="L8620" s="99"/>
      <c r="P8620" s="99"/>
    </row>
    <row r="8621" spans="2:16">
      <c r="B8621" s="99"/>
      <c r="F8621" s="101"/>
      <c r="L8621" s="99"/>
      <c r="P8621" s="99"/>
    </row>
    <row r="8622" spans="2:16">
      <c r="B8622" s="99"/>
      <c r="F8622" s="101"/>
      <c r="L8622" s="99"/>
      <c r="P8622" s="99"/>
    </row>
    <row r="8623" spans="2:16">
      <c r="B8623" s="99"/>
      <c r="F8623" s="101"/>
      <c r="L8623" s="99"/>
      <c r="P8623" s="99"/>
    </row>
    <row r="8624" spans="2:16">
      <c r="B8624" s="99"/>
      <c r="F8624" s="101"/>
      <c r="L8624" s="99"/>
      <c r="P8624" s="99"/>
    </row>
    <row r="8625" spans="2:16">
      <c r="B8625" s="99"/>
      <c r="F8625" s="101"/>
      <c r="L8625" s="99"/>
      <c r="P8625" s="99"/>
    </row>
    <row r="8626" spans="2:16">
      <c r="B8626" s="99"/>
      <c r="F8626" s="101"/>
      <c r="L8626" s="99"/>
      <c r="P8626" s="99"/>
    </row>
    <row r="8627" spans="2:16">
      <c r="B8627" s="99"/>
      <c r="F8627" s="101"/>
      <c r="L8627" s="99"/>
      <c r="P8627" s="99"/>
    </row>
    <row r="8628" spans="2:16">
      <c r="B8628" s="99"/>
      <c r="F8628" s="101"/>
      <c r="L8628" s="99"/>
      <c r="P8628" s="99"/>
    </row>
    <row r="8629" spans="2:16">
      <c r="B8629" s="99"/>
      <c r="F8629" s="101"/>
      <c r="L8629" s="99"/>
      <c r="P8629" s="99"/>
    </row>
    <row r="8630" spans="2:16">
      <c r="B8630" s="99"/>
      <c r="F8630" s="101"/>
      <c r="L8630" s="99"/>
      <c r="P8630" s="99"/>
    </row>
    <row r="8631" spans="2:16">
      <c r="B8631" s="99"/>
      <c r="F8631" s="101"/>
      <c r="L8631" s="99"/>
      <c r="P8631" s="99"/>
    </row>
    <row r="8632" spans="2:16">
      <c r="B8632" s="99"/>
      <c r="F8632" s="101"/>
      <c r="L8632" s="99"/>
      <c r="P8632" s="99"/>
    </row>
    <row r="8633" spans="2:16">
      <c r="B8633" s="99"/>
      <c r="F8633" s="101"/>
      <c r="L8633" s="99"/>
      <c r="P8633" s="99"/>
    </row>
    <row r="8634" spans="2:16">
      <c r="B8634" s="99"/>
      <c r="F8634" s="101"/>
      <c r="L8634" s="99"/>
      <c r="P8634" s="99"/>
    </row>
    <row r="8635" spans="2:16">
      <c r="B8635" s="99"/>
      <c r="F8635" s="101"/>
      <c r="L8635" s="99"/>
      <c r="P8635" s="99"/>
    </row>
    <row r="8636" spans="2:16">
      <c r="B8636" s="99"/>
      <c r="F8636" s="101"/>
      <c r="L8636" s="99"/>
      <c r="P8636" s="99"/>
    </row>
    <row r="8637" spans="2:16">
      <c r="B8637" s="99"/>
      <c r="F8637" s="101"/>
      <c r="L8637" s="99"/>
      <c r="P8637" s="99"/>
    </row>
    <row r="8638" spans="2:16">
      <c r="B8638" s="99"/>
      <c r="F8638" s="101"/>
      <c r="L8638" s="99"/>
      <c r="P8638" s="99"/>
    </row>
    <row r="8639" spans="2:16">
      <c r="B8639" s="99"/>
      <c r="F8639" s="101"/>
      <c r="L8639" s="99"/>
      <c r="P8639" s="99"/>
    </row>
    <row r="8640" spans="2:16">
      <c r="B8640" s="99"/>
      <c r="F8640" s="101"/>
      <c r="L8640" s="99"/>
      <c r="P8640" s="99"/>
    </row>
    <row r="8641" spans="2:16">
      <c r="B8641" s="99"/>
      <c r="F8641" s="101"/>
      <c r="L8641" s="99"/>
      <c r="P8641" s="99"/>
    </row>
    <row r="8642" spans="2:16">
      <c r="B8642" s="99"/>
      <c r="F8642" s="101"/>
      <c r="L8642" s="99"/>
      <c r="P8642" s="99"/>
    </row>
    <row r="8643" spans="2:16">
      <c r="B8643" s="99"/>
      <c r="F8643" s="101"/>
      <c r="L8643" s="99"/>
      <c r="P8643" s="99"/>
    </row>
    <row r="8644" spans="2:16">
      <c r="B8644" s="99"/>
      <c r="F8644" s="101"/>
      <c r="L8644" s="99"/>
      <c r="P8644" s="99"/>
    </row>
    <row r="8645" spans="2:16">
      <c r="B8645" s="99"/>
      <c r="F8645" s="101"/>
      <c r="L8645" s="99"/>
      <c r="P8645" s="99"/>
    </row>
    <row r="8646" spans="2:16">
      <c r="B8646" s="99"/>
      <c r="F8646" s="101"/>
      <c r="L8646" s="99"/>
      <c r="P8646" s="99"/>
    </row>
    <row r="8647" spans="2:16">
      <c r="B8647" s="99"/>
      <c r="F8647" s="101"/>
      <c r="L8647" s="99"/>
      <c r="P8647" s="99"/>
    </row>
    <row r="8648" spans="2:16">
      <c r="B8648" s="99"/>
      <c r="F8648" s="101"/>
      <c r="L8648" s="99"/>
      <c r="P8648" s="99"/>
    </row>
    <row r="8649" spans="2:16">
      <c r="B8649" s="99"/>
      <c r="F8649" s="101"/>
      <c r="L8649" s="99"/>
      <c r="P8649" s="99"/>
    </row>
    <row r="8650" spans="2:16">
      <c r="B8650" s="99"/>
      <c r="F8650" s="101"/>
      <c r="L8650" s="99"/>
      <c r="P8650" s="99"/>
    </row>
    <row r="8651" spans="2:16">
      <c r="B8651" s="99"/>
      <c r="F8651" s="101"/>
      <c r="L8651" s="99"/>
      <c r="P8651" s="99"/>
    </row>
    <row r="8652" spans="2:16">
      <c r="B8652" s="99"/>
      <c r="F8652" s="101"/>
      <c r="L8652" s="99"/>
      <c r="P8652" s="99"/>
    </row>
    <row r="8653" spans="2:16">
      <c r="B8653" s="99"/>
      <c r="F8653" s="101"/>
      <c r="L8653" s="99"/>
      <c r="P8653" s="99"/>
    </row>
    <row r="8654" spans="2:16">
      <c r="B8654" s="99"/>
      <c r="F8654" s="101"/>
      <c r="L8654" s="99"/>
      <c r="P8654" s="99"/>
    </row>
    <row r="8655" spans="2:16">
      <c r="B8655" s="99"/>
      <c r="F8655" s="101"/>
      <c r="L8655" s="99"/>
      <c r="P8655" s="99"/>
    </row>
    <row r="8656" spans="2:16">
      <c r="B8656" s="99"/>
      <c r="F8656" s="101"/>
      <c r="L8656" s="99"/>
      <c r="P8656" s="99"/>
    </row>
    <row r="8657" spans="2:16">
      <c r="B8657" s="99"/>
      <c r="F8657" s="101"/>
      <c r="L8657" s="99"/>
      <c r="P8657" s="99"/>
    </row>
    <row r="8658" spans="2:16">
      <c r="B8658" s="99"/>
      <c r="F8658" s="101"/>
      <c r="L8658" s="99"/>
      <c r="P8658" s="99"/>
    </row>
    <row r="8659" spans="2:16">
      <c r="B8659" s="99"/>
      <c r="F8659" s="101"/>
      <c r="L8659" s="99"/>
      <c r="P8659" s="99"/>
    </row>
    <row r="8660" spans="2:16">
      <c r="B8660" s="99"/>
      <c r="F8660" s="101"/>
      <c r="L8660" s="99"/>
      <c r="P8660" s="99"/>
    </row>
    <row r="8661" spans="2:16">
      <c r="B8661" s="99"/>
      <c r="F8661" s="101"/>
      <c r="L8661" s="99"/>
      <c r="P8661" s="99"/>
    </row>
    <row r="8662" spans="2:16">
      <c r="B8662" s="99"/>
      <c r="F8662" s="101"/>
      <c r="L8662" s="99"/>
      <c r="P8662" s="99"/>
    </row>
    <row r="8663" spans="2:16">
      <c r="B8663" s="99"/>
      <c r="F8663" s="101"/>
      <c r="L8663" s="99"/>
      <c r="P8663" s="99"/>
    </row>
    <row r="8664" spans="2:16">
      <c r="B8664" s="99"/>
      <c r="F8664" s="101"/>
      <c r="L8664" s="99"/>
      <c r="P8664" s="99"/>
    </row>
    <row r="8665" spans="2:16">
      <c r="B8665" s="99"/>
      <c r="F8665" s="101"/>
      <c r="L8665" s="99"/>
      <c r="P8665" s="99"/>
    </row>
    <row r="8666" spans="2:16">
      <c r="B8666" s="99"/>
      <c r="F8666" s="101"/>
      <c r="L8666" s="99"/>
      <c r="P8666" s="99"/>
    </row>
    <row r="8667" spans="2:16">
      <c r="B8667" s="99"/>
      <c r="F8667" s="101"/>
      <c r="L8667" s="99"/>
      <c r="P8667" s="99"/>
    </row>
    <row r="8668" spans="2:16">
      <c r="B8668" s="99"/>
      <c r="F8668" s="101"/>
      <c r="L8668" s="99"/>
      <c r="P8668" s="99"/>
    </row>
    <row r="8669" spans="2:16">
      <c r="B8669" s="99"/>
      <c r="F8669" s="101"/>
      <c r="L8669" s="99"/>
      <c r="P8669" s="99"/>
    </row>
    <row r="8670" spans="2:16">
      <c r="B8670" s="99"/>
      <c r="F8670" s="101"/>
      <c r="L8670" s="99"/>
      <c r="P8670" s="99"/>
    </row>
    <row r="8671" spans="2:16">
      <c r="B8671" s="99"/>
      <c r="F8671" s="101"/>
      <c r="L8671" s="99"/>
      <c r="P8671" s="99"/>
    </row>
    <row r="8672" spans="2:16">
      <c r="B8672" s="99"/>
      <c r="F8672" s="101"/>
      <c r="L8672" s="99"/>
      <c r="P8672" s="99"/>
    </row>
    <row r="8673" spans="2:16">
      <c r="B8673" s="99"/>
      <c r="F8673" s="101"/>
      <c r="L8673" s="99"/>
      <c r="P8673" s="99"/>
    </row>
    <row r="8674" spans="2:16">
      <c r="B8674" s="99"/>
      <c r="F8674" s="101"/>
      <c r="L8674" s="99"/>
      <c r="P8674" s="99"/>
    </row>
    <row r="8675" spans="2:16">
      <c r="B8675" s="99"/>
      <c r="F8675" s="101"/>
      <c r="L8675" s="99"/>
      <c r="P8675" s="99"/>
    </row>
    <row r="8676" spans="2:16">
      <c r="B8676" s="99"/>
      <c r="F8676" s="101"/>
      <c r="L8676" s="99"/>
      <c r="P8676" s="99"/>
    </row>
    <row r="8677" spans="2:16">
      <c r="B8677" s="99"/>
      <c r="F8677" s="101"/>
      <c r="L8677" s="99"/>
      <c r="P8677" s="99"/>
    </row>
    <row r="8678" spans="2:16">
      <c r="B8678" s="99"/>
      <c r="F8678" s="101"/>
      <c r="L8678" s="99"/>
      <c r="P8678" s="99"/>
    </row>
    <row r="8679" spans="2:16">
      <c r="B8679" s="99"/>
      <c r="F8679" s="101"/>
      <c r="L8679" s="99"/>
      <c r="P8679" s="99"/>
    </row>
    <row r="8680" spans="2:16">
      <c r="B8680" s="99"/>
      <c r="F8680" s="101"/>
      <c r="L8680" s="99"/>
      <c r="P8680" s="99"/>
    </row>
    <row r="8681" spans="2:16">
      <c r="B8681" s="99"/>
      <c r="F8681" s="101"/>
      <c r="L8681" s="99"/>
      <c r="P8681" s="99"/>
    </row>
    <row r="8682" spans="2:16">
      <c r="B8682" s="99"/>
      <c r="F8682" s="101"/>
      <c r="L8682" s="99"/>
      <c r="P8682" s="99"/>
    </row>
    <row r="8683" spans="2:16">
      <c r="B8683" s="99"/>
      <c r="F8683" s="101"/>
      <c r="L8683" s="99"/>
      <c r="P8683" s="99"/>
    </row>
    <row r="8684" spans="2:16">
      <c r="B8684" s="99"/>
      <c r="F8684" s="101"/>
      <c r="L8684" s="99"/>
      <c r="P8684" s="99"/>
    </row>
    <row r="8685" spans="2:16">
      <c r="B8685" s="99"/>
      <c r="F8685" s="101"/>
      <c r="L8685" s="99"/>
      <c r="P8685" s="99"/>
    </row>
    <row r="8686" spans="2:16">
      <c r="B8686" s="99"/>
      <c r="F8686" s="101"/>
      <c r="L8686" s="99"/>
      <c r="P8686" s="99"/>
    </row>
    <row r="8687" spans="2:16">
      <c r="B8687" s="99"/>
      <c r="F8687" s="101"/>
      <c r="L8687" s="99"/>
      <c r="P8687" s="99"/>
    </row>
    <row r="8688" spans="2:16">
      <c r="B8688" s="99"/>
      <c r="F8688" s="101"/>
      <c r="L8688" s="99"/>
      <c r="P8688" s="99"/>
    </row>
    <row r="8689" spans="2:16">
      <c r="B8689" s="99"/>
      <c r="F8689" s="101"/>
      <c r="L8689" s="99"/>
      <c r="P8689" s="99"/>
    </row>
    <row r="8690" spans="2:16">
      <c r="B8690" s="99"/>
      <c r="F8690" s="101"/>
      <c r="L8690" s="99"/>
      <c r="P8690" s="99"/>
    </row>
    <row r="8691" spans="2:16">
      <c r="B8691" s="99"/>
      <c r="F8691" s="101"/>
      <c r="L8691" s="99"/>
      <c r="P8691" s="99"/>
    </row>
    <row r="8692" spans="2:16">
      <c r="B8692" s="99"/>
      <c r="F8692" s="101"/>
      <c r="L8692" s="99"/>
      <c r="P8692" s="99"/>
    </row>
    <row r="8693" spans="2:16">
      <c r="B8693" s="99"/>
      <c r="F8693" s="101"/>
      <c r="L8693" s="99"/>
      <c r="P8693" s="99"/>
    </row>
    <row r="8694" spans="2:16">
      <c r="B8694" s="99"/>
      <c r="F8694" s="101"/>
      <c r="L8694" s="99"/>
      <c r="P8694" s="99"/>
    </row>
    <row r="8695" spans="2:16">
      <c r="B8695" s="99"/>
      <c r="F8695" s="101"/>
      <c r="L8695" s="99"/>
      <c r="P8695" s="99"/>
    </row>
    <row r="8696" spans="2:16">
      <c r="B8696" s="99"/>
      <c r="F8696" s="101"/>
      <c r="L8696" s="99"/>
      <c r="P8696" s="99"/>
    </row>
    <row r="8697" spans="2:16">
      <c r="B8697" s="99"/>
      <c r="F8697" s="101"/>
      <c r="L8697" s="99"/>
      <c r="P8697" s="99"/>
    </row>
    <row r="8698" spans="2:16">
      <c r="B8698" s="99"/>
      <c r="F8698" s="101"/>
      <c r="L8698" s="99"/>
      <c r="P8698" s="99"/>
    </row>
    <row r="8699" spans="2:16">
      <c r="B8699" s="99"/>
      <c r="F8699" s="101"/>
      <c r="L8699" s="99"/>
      <c r="P8699" s="99"/>
    </row>
    <row r="8700" spans="2:16">
      <c r="B8700" s="99"/>
      <c r="F8700" s="101"/>
      <c r="L8700" s="99"/>
      <c r="P8700" s="99"/>
    </row>
    <row r="8701" spans="2:16">
      <c r="B8701" s="99"/>
      <c r="F8701" s="101"/>
      <c r="L8701" s="99"/>
      <c r="P8701" s="99"/>
    </row>
    <row r="8702" spans="2:16">
      <c r="B8702" s="99"/>
      <c r="F8702" s="101"/>
      <c r="L8702" s="99"/>
      <c r="P8702" s="99"/>
    </row>
    <row r="8703" spans="2:16">
      <c r="B8703" s="99"/>
      <c r="F8703" s="101"/>
      <c r="L8703" s="99"/>
      <c r="P8703" s="99"/>
    </row>
    <row r="8704" spans="2:16">
      <c r="B8704" s="99"/>
      <c r="F8704" s="101"/>
      <c r="L8704" s="99"/>
      <c r="P8704" s="99"/>
    </row>
    <row r="8705" spans="2:16">
      <c r="B8705" s="99"/>
      <c r="F8705" s="101"/>
      <c r="L8705" s="99"/>
      <c r="P8705" s="99"/>
    </row>
    <row r="8706" spans="2:16">
      <c r="B8706" s="99"/>
      <c r="F8706" s="101"/>
      <c r="L8706" s="99"/>
      <c r="P8706" s="99"/>
    </row>
    <row r="8707" spans="2:16">
      <c r="B8707" s="99"/>
      <c r="F8707" s="101"/>
      <c r="L8707" s="99"/>
      <c r="P8707" s="99"/>
    </row>
    <row r="8708" spans="2:16">
      <c r="B8708" s="99"/>
      <c r="F8708" s="101"/>
      <c r="L8708" s="99"/>
      <c r="P8708" s="99"/>
    </row>
    <row r="8709" spans="2:16">
      <c r="B8709" s="99"/>
      <c r="F8709" s="101"/>
      <c r="L8709" s="99"/>
      <c r="P8709" s="99"/>
    </row>
    <row r="8710" spans="2:16">
      <c r="B8710" s="99"/>
      <c r="F8710" s="101"/>
      <c r="L8710" s="99"/>
      <c r="P8710" s="99"/>
    </row>
    <row r="8711" spans="2:16">
      <c r="B8711" s="99"/>
      <c r="F8711" s="101"/>
      <c r="L8711" s="99"/>
      <c r="P8711" s="99"/>
    </row>
    <row r="8712" spans="2:16">
      <c r="B8712" s="99"/>
      <c r="F8712" s="101"/>
      <c r="L8712" s="99"/>
      <c r="P8712" s="99"/>
    </row>
    <row r="8713" spans="2:16">
      <c r="B8713" s="99"/>
      <c r="F8713" s="101"/>
      <c r="L8713" s="99"/>
      <c r="P8713" s="99"/>
    </row>
    <row r="8714" spans="2:16">
      <c r="B8714" s="99"/>
      <c r="F8714" s="101"/>
      <c r="L8714" s="99"/>
      <c r="P8714" s="99"/>
    </row>
    <row r="8715" spans="2:16">
      <c r="B8715" s="99"/>
      <c r="F8715" s="101"/>
      <c r="L8715" s="99"/>
      <c r="P8715" s="99"/>
    </row>
    <row r="8716" spans="2:16">
      <c r="B8716" s="99"/>
      <c r="F8716" s="101"/>
      <c r="L8716" s="99"/>
      <c r="P8716" s="99"/>
    </row>
    <row r="8717" spans="2:16">
      <c r="B8717" s="99"/>
      <c r="F8717" s="101"/>
      <c r="L8717" s="99"/>
      <c r="P8717" s="99"/>
    </row>
    <row r="8718" spans="2:16">
      <c r="B8718" s="99"/>
      <c r="F8718" s="101"/>
      <c r="L8718" s="99"/>
      <c r="P8718" s="99"/>
    </row>
    <row r="8719" spans="2:16">
      <c r="B8719" s="99"/>
      <c r="F8719" s="101"/>
      <c r="L8719" s="99"/>
      <c r="P8719" s="99"/>
    </row>
    <row r="8720" spans="2:16">
      <c r="B8720" s="99"/>
      <c r="F8720" s="101"/>
      <c r="L8720" s="99"/>
      <c r="P8720" s="99"/>
    </row>
    <row r="8721" spans="2:16">
      <c r="B8721" s="99"/>
      <c r="F8721" s="101"/>
      <c r="L8721" s="99"/>
      <c r="P8721" s="99"/>
    </row>
    <row r="8722" spans="2:16">
      <c r="B8722" s="99"/>
      <c r="F8722" s="101"/>
      <c r="L8722" s="99"/>
      <c r="P8722" s="99"/>
    </row>
    <row r="8723" spans="2:16">
      <c r="B8723" s="99"/>
      <c r="F8723" s="101"/>
      <c r="L8723" s="99"/>
      <c r="P8723" s="99"/>
    </row>
    <row r="8724" spans="2:16">
      <c r="B8724" s="99"/>
      <c r="F8724" s="101"/>
      <c r="L8724" s="99"/>
      <c r="P8724" s="99"/>
    </row>
    <row r="8725" spans="2:16">
      <c r="B8725" s="99"/>
      <c r="F8725" s="101"/>
      <c r="L8725" s="99"/>
      <c r="P8725" s="99"/>
    </row>
    <row r="8726" spans="2:16">
      <c r="B8726" s="99"/>
      <c r="F8726" s="101"/>
      <c r="L8726" s="99"/>
      <c r="P8726" s="99"/>
    </row>
    <row r="8727" spans="2:16">
      <c r="B8727" s="99"/>
      <c r="F8727" s="101"/>
      <c r="L8727" s="99"/>
      <c r="P8727" s="99"/>
    </row>
    <row r="8728" spans="2:16">
      <c r="B8728" s="99"/>
      <c r="F8728" s="101"/>
      <c r="L8728" s="99"/>
      <c r="P8728" s="99"/>
    </row>
    <row r="8729" spans="2:16">
      <c r="B8729" s="99"/>
      <c r="F8729" s="101"/>
      <c r="L8729" s="99"/>
      <c r="P8729" s="99"/>
    </row>
    <row r="8730" spans="2:16">
      <c r="B8730" s="99"/>
      <c r="F8730" s="101"/>
      <c r="L8730" s="99"/>
      <c r="P8730" s="99"/>
    </row>
    <row r="8731" spans="2:16">
      <c r="B8731" s="99"/>
      <c r="F8731" s="101"/>
      <c r="L8731" s="99"/>
      <c r="P8731" s="99"/>
    </row>
    <row r="8732" spans="2:16">
      <c r="B8732" s="99"/>
      <c r="F8732" s="101"/>
      <c r="L8732" s="99"/>
      <c r="P8732" s="99"/>
    </row>
    <row r="8733" spans="2:16">
      <c r="B8733" s="99"/>
      <c r="F8733" s="101"/>
      <c r="L8733" s="99"/>
      <c r="P8733" s="99"/>
    </row>
    <row r="8734" spans="2:16">
      <c r="B8734" s="99"/>
      <c r="F8734" s="101"/>
      <c r="L8734" s="99"/>
      <c r="P8734" s="99"/>
    </row>
    <row r="8735" spans="2:16">
      <c r="B8735" s="99"/>
      <c r="F8735" s="101"/>
      <c r="L8735" s="99"/>
      <c r="P8735" s="99"/>
    </row>
    <row r="8736" spans="2:16">
      <c r="B8736" s="99"/>
      <c r="F8736" s="101"/>
      <c r="L8736" s="99"/>
      <c r="P8736" s="99"/>
    </row>
    <row r="8737" spans="2:16">
      <c r="B8737" s="99"/>
      <c r="F8737" s="101"/>
      <c r="L8737" s="99"/>
      <c r="P8737" s="99"/>
    </row>
    <row r="8738" spans="2:16">
      <c r="B8738" s="99"/>
      <c r="F8738" s="101"/>
      <c r="L8738" s="99"/>
      <c r="P8738" s="99"/>
    </row>
    <row r="8739" spans="2:16">
      <c r="B8739" s="99"/>
      <c r="F8739" s="101"/>
      <c r="L8739" s="99"/>
      <c r="P8739" s="99"/>
    </row>
    <row r="8740" spans="2:16">
      <c r="B8740" s="99"/>
      <c r="F8740" s="101"/>
      <c r="L8740" s="99"/>
      <c r="P8740" s="99"/>
    </row>
    <row r="8741" spans="2:16">
      <c r="B8741" s="99"/>
      <c r="F8741" s="101"/>
      <c r="L8741" s="99"/>
      <c r="P8741" s="99"/>
    </row>
    <row r="8742" spans="2:16">
      <c r="B8742" s="99"/>
      <c r="F8742" s="101"/>
      <c r="L8742" s="99"/>
      <c r="P8742" s="99"/>
    </row>
    <row r="8743" spans="2:16">
      <c r="B8743" s="99"/>
      <c r="F8743" s="101"/>
      <c r="L8743" s="99"/>
      <c r="P8743" s="99"/>
    </row>
    <row r="8744" spans="2:16">
      <c r="B8744" s="99"/>
      <c r="F8744" s="101"/>
      <c r="L8744" s="99"/>
      <c r="P8744" s="99"/>
    </row>
    <row r="8745" spans="2:16">
      <c r="B8745" s="99"/>
      <c r="F8745" s="101"/>
      <c r="L8745" s="99"/>
      <c r="P8745" s="99"/>
    </row>
    <row r="8746" spans="2:16">
      <c r="B8746" s="99"/>
      <c r="F8746" s="101"/>
      <c r="L8746" s="99"/>
      <c r="P8746" s="99"/>
    </row>
    <row r="8747" spans="2:16">
      <c r="B8747" s="99"/>
      <c r="F8747" s="101"/>
      <c r="L8747" s="99"/>
      <c r="P8747" s="99"/>
    </row>
    <row r="8748" spans="2:16">
      <c r="B8748" s="99"/>
      <c r="F8748" s="101"/>
      <c r="L8748" s="99"/>
      <c r="P8748" s="99"/>
    </row>
    <row r="8749" spans="2:16">
      <c r="B8749" s="99"/>
      <c r="F8749" s="101"/>
      <c r="L8749" s="99"/>
      <c r="P8749" s="99"/>
    </row>
    <row r="8750" spans="2:16">
      <c r="B8750" s="99"/>
      <c r="F8750" s="101"/>
      <c r="L8750" s="99"/>
      <c r="P8750" s="99"/>
    </row>
    <row r="8751" spans="2:16">
      <c r="B8751" s="99"/>
      <c r="F8751" s="101"/>
      <c r="L8751" s="99"/>
      <c r="P8751" s="99"/>
    </row>
    <row r="8752" spans="2:16">
      <c r="B8752" s="99"/>
      <c r="F8752" s="101"/>
      <c r="L8752" s="99"/>
      <c r="P8752" s="99"/>
    </row>
    <row r="8753" spans="2:16">
      <c r="B8753" s="99"/>
      <c r="F8753" s="101"/>
      <c r="L8753" s="99"/>
      <c r="P8753" s="99"/>
    </row>
    <row r="8754" spans="2:16">
      <c r="B8754" s="99"/>
      <c r="F8754" s="101"/>
      <c r="L8754" s="99"/>
      <c r="P8754" s="99"/>
    </row>
    <row r="8755" spans="2:16">
      <c r="B8755" s="99"/>
      <c r="F8755" s="101"/>
      <c r="L8755" s="99"/>
      <c r="P8755" s="99"/>
    </row>
    <row r="8756" spans="2:16">
      <c r="B8756" s="99"/>
      <c r="F8756" s="101"/>
      <c r="L8756" s="99"/>
      <c r="P8756" s="99"/>
    </row>
    <row r="8757" spans="2:16">
      <c r="B8757" s="99"/>
      <c r="F8757" s="101"/>
      <c r="L8757" s="99"/>
      <c r="P8757" s="99"/>
    </row>
    <row r="8758" spans="2:16">
      <c r="B8758" s="99"/>
      <c r="F8758" s="101"/>
      <c r="L8758" s="99"/>
      <c r="P8758" s="99"/>
    </row>
    <row r="8759" spans="2:16">
      <c r="B8759" s="99"/>
      <c r="F8759" s="101"/>
      <c r="L8759" s="99"/>
      <c r="P8759" s="99"/>
    </row>
    <row r="8760" spans="2:16">
      <c r="B8760" s="99"/>
      <c r="F8760" s="101"/>
      <c r="L8760" s="99"/>
      <c r="P8760" s="99"/>
    </row>
    <row r="8761" spans="2:16">
      <c r="B8761" s="99"/>
      <c r="F8761" s="101"/>
      <c r="L8761" s="99"/>
      <c r="P8761" s="99"/>
    </row>
    <row r="8762" spans="2:16">
      <c r="B8762" s="99"/>
      <c r="F8762" s="101"/>
      <c r="L8762" s="99"/>
      <c r="P8762" s="99"/>
    </row>
    <row r="8763" spans="2:16">
      <c r="B8763" s="99"/>
      <c r="F8763" s="101"/>
      <c r="L8763" s="99"/>
      <c r="P8763" s="99"/>
    </row>
    <row r="8764" spans="2:16">
      <c r="B8764" s="99"/>
      <c r="F8764" s="101"/>
      <c r="L8764" s="99"/>
      <c r="P8764" s="99"/>
    </row>
    <row r="8765" spans="2:16">
      <c r="B8765" s="99"/>
      <c r="F8765" s="101"/>
      <c r="L8765" s="99"/>
      <c r="P8765" s="99"/>
    </row>
    <row r="8766" spans="2:16">
      <c r="B8766" s="99"/>
      <c r="F8766" s="101"/>
      <c r="L8766" s="99"/>
      <c r="P8766" s="99"/>
    </row>
    <row r="8767" spans="2:16">
      <c r="B8767" s="99"/>
      <c r="F8767" s="101"/>
      <c r="L8767" s="99"/>
      <c r="P8767" s="99"/>
    </row>
    <row r="8768" spans="2:16">
      <c r="B8768" s="99"/>
      <c r="F8768" s="101"/>
      <c r="L8768" s="99"/>
      <c r="P8768" s="99"/>
    </row>
    <row r="8769" spans="2:16">
      <c r="B8769" s="99"/>
      <c r="F8769" s="101"/>
      <c r="L8769" s="99"/>
      <c r="P8769" s="99"/>
    </row>
    <row r="8770" spans="2:16">
      <c r="B8770" s="99"/>
      <c r="F8770" s="101"/>
      <c r="L8770" s="99"/>
      <c r="P8770" s="99"/>
    </row>
    <row r="8771" spans="2:16">
      <c r="B8771" s="99"/>
      <c r="F8771" s="101"/>
      <c r="L8771" s="99"/>
      <c r="P8771" s="99"/>
    </row>
    <row r="8772" spans="2:16">
      <c r="B8772" s="99"/>
      <c r="F8772" s="101"/>
      <c r="L8772" s="99"/>
      <c r="P8772" s="99"/>
    </row>
    <row r="8773" spans="2:16">
      <c r="B8773" s="99"/>
      <c r="F8773" s="101"/>
      <c r="L8773" s="99"/>
      <c r="P8773" s="99"/>
    </row>
    <row r="8774" spans="2:16">
      <c r="B8774" s="99"/>
      <c r="F8774" s="101"/>
      <c r="L8774" s="99"/>
      <c r="P8774" s="99"/>
    </row>
    <row r="8775" spans="2:16">
      <c r="B8775" s="99"/>
      <c r="F8775" s="101"/>
      <c r="L8775" s="99"/>
      <c r="P8775" s="99"/>
    </row>
    <row r="8776" spans="2:16">
      <c r="B8776" s="99"/>
      <c r="F8776" s="101"/>
      <c r="L8776" s="99"/>
      <c r="P8776" s="99"/>
    </row>
    <row r="8777" spans="2:16">
      <c r="B8777" s="99"/>
      <c r="F8777" s="101"/>
      <c r="L8777" s="99"/>
      <c r="P8777" s="99"/>
    </row>
    <row r="8778" spans="2:16">
      <c r="B8778" s="99"/>
      <c r="F8778" s="101"/>
      <c r="L8778" s="99"/>
      <c r="P8778" s="99"/>
    </row>
    <row r="8779" spans="2:16">
      <c r="B8779" s="99"/>
      <c r="F8779" s="101"/>
      <c r="L8779" s="99"/>
      <c r="P8779" s="99"/>
    </row>
    <row r="8780" spans="2:16">
      <c r="B8780" s="99"/>
      <c r="F8780" s="101"/>
      <c r="L8780" s="99"/>
      <c r="P8780" s="99"/>
    </row>
    <row r="8781" spans="2:16">
      <c r="B8781" s="99"/>
      <c r="F8781" s="101"/>
      <c r="L8781" s="99"/>
      <c r="P8781" s="99"/>
    </row>
    <row r="8782" spans="2:16">
      <c r="B8782" s="99"/>
      <c r="F8782" s="101"/>
      <c r="L8782" s="99"/>
      <c r="P8782" s="99"/>
    </row>
    <row r="8783" spans="2:16">
      <c r="B8783" s="99"/>
      <c r="F8783" s="101"/>
      <c r="L8783" s="99"/>
      <c r="P8783" s="99"/>
    </row>
    <row r="8784" spans="2:16">
      <c r="B8784" s="99"/>
      <c r="F8784" s="101"/>
      <c r="L8784" s="99"/>
      <c r="P8784" s="99"/>
    </row>
    <row r="8785" spans="2:16">
      <c r="B8785" s="99"/>
      <c r="F8785" s="101"/>
      <c r="L8785" s="99"/>
      <c r="P8785" s="99"/>
    </row>
    <row r="8786" spans="2:16">
      <c r="B8786" s="99"/>
      <c r="F8786" s="101"/>
      <c r="L8786" s="99"/>
      <c r="P8786" s="99"/>
    </row>
    <row r="8787" spans="2:16">
      <c r="B8787" s="99"/>
      <c r="F8787" s="101"/>
      <c r="L8787" s="99"/>
      <c r="P8787" s="99"/>
    </row>
    <row r="8788" spans="2:16">
      <c r="B8788" s="99"/>
      <c r="F8788" s="101"/>
      <c r="L8788" s="99"/>
      <c r="P8788" s="99"/>
    </row>
    <row r="8789" spans="2:16">
      <c r="B8789" s="99"/>
      <c r="F8789" s="101"/>
      <c r="L8789" s="99"/>
      <c r="P8789" s="99"/>
    </row>
    <row r="8790" spans="2:16">
      <c r="B8790" s="99"/>
      <c r="F8790" s="101"/>
      <c r="L8790" s="99"/>
      <c r="P8790" s="99"/>
    </row>
    <row r="8791" spans="2:16">
      <c r="B8791" s="99"/>
      <c r="F8791" s="101"/>
      <c r="L8791" s="99"/>
      <c r="P8791" s="99"/>
    </row>
    <row r="8792" spans="2:16">
      <c r="B8792" s="99"/>
      <c r="F8792" s="101"/>
      <c r="L8792" s="99"/>
      <c r="P8792" s="99"/>
    </row>
    <row r="8793" spans="2:16">
      <c r="B8793" s="99"/>
      <c r="F8793" s="101"/>
      <c r="L8793" s="99"/>
      <c r="P8793" s="99"/>
    </row>
    <row r="8794" spans="2:16">
      <c r="B8794" s="99"/>
      <c r="F8794" s="101"/>
      <c r="L8794" s="99"/>
      <c r="P8794" s="99"/>
    </row>
    <row r="8795" spans="2:16">
      <c r="B8795" s="99"/>
      <c r="F8795" s="101"/>
      <c r="L8795" s="99"/>
      <c r="P8795" s="99"/>
    </row>
    <row r="8796" spans="2:16">
      <c r="B8796" s="99"/>
      <c r="F8796" s="101"/>
      <c r="L8796" s="99"/>
      <c r="P8796" s="99"/>
    </row>
    <row r="8797" spans="2:16">
      <c r="B8797" s="99"/>
      <c r="F8797" s="101"/>
      <c r="L8797" s="99"/>
      <c r="P8797" s="99"/>
    </row>
    <row r="8798" spans="2:16">
      <c r="B8798" s="99"/>
      <c r="F8798" s="101"/>
      <c r="L8798" s="99"/>
      <c r="P8798" s="99"/>
    </row>
    <row r="8799" spans="2:16">
      <c r="B8799" s="99"/>
      <c r="F8799" s="101"/>
      <c r="L8799" s="99"/>
      <c r="P8799" s="99"/>
    </row>
    <row r="8800" spans="2:16">
      <c r="B8800" s="99"/>
      <c r="F8800" s="101"/>
      <c r="L8800" s="99"/>
      <c r="P8800" s="99"/>
    </row>
    <row r="8801" spans="2:16">
      <c r="B8801" s="99"/>
      <c r="F8801" s="101"/>
      <c r="L8801" s="99"/>
      <c r="P8801" s="99"/>
    </row>
    <row r="8802" spans="2:16">
      <c r="B8802" s="99"/>
      <c r="F8802" s="101"/>
      <c r="L8802" s="99"/>
      <c r="P8802" s="99"/>
    </row>
    <row r="8803" spans="2:16">
      <c r="B8803" s="99"/>
      <c r="F8803" s="101"/>
      <c r="L8803" s="99"/>
      <c r="P8803" s="99"/>
    </row>
    <row r="8804" spans="2:16">
      <c r="B8804" s="99"/>
      <c r="F8804" s="101"/>
      <c r="L8804" s="99"/>
      <c r="P8804" s="99"/>
    </row>
    <row r="8805" spans="2:16">
      <c r="B8805" s="99"/>
      <c r="F8805" s="101"/>
      <c r="L8805" s="99"/>
      <c r="P8805" s="99"/>
    </row>
    <row r="8806" spans="2:16">
      <c r="B8806" s="99"/>
      <c r="F8806" s="101"/>
      <c r="L8806" s="99"/>
      <c r="P8806" s="99"/>
    </row>
    <row r="8807" spans="2:16">
      <c r="B8807" s="99"/>
      <c r="F8807" s="101"/>
      <c r="L8807" s="99"/>
      <c r="P8807" s="99"/>
    </row>
    <row r="8808" spans="2:16">
      <c r="B8808" s="99"/>
      <c r="F8808" s="101"/>
      <c r="L8808" s="99"/>
      <c r="P8808" s="99"/>
    </row>
    <row r="8809" spans="2:16">
      <c r="B8809" s="99"/>
      <c r="F8809" s="101"/>
      <c r="L8809" s="99"/>
      <c r="P8809" s="99"/>
    </row>
    <row r="8810" spans="2:16">
      <c r="B8810" s="99"/>
      <c r="F8810" s="101"/>
      <c r="L8810" s="99"/>
      <c r="P8810" s="99"/>
    </row>
    <row r="8811" spans="2:16">
      <c r="B8811" s="99"/>
      <c r="F8811" s="101"/>
      <c r="L8811" s="99"/>
      <c r="P8811" s="99"/>
    </row>
    <row r="8812" spans="2:16">
      <c r="B8812" s="99"/>
      <c r="F8812" s="101"/>
      <c r="L8812" s="99"/>
      <c r="P8812" s="99"/>
    </row>
    <row r="8813" spans="2:16">
      <c r="B8813" s="99"/>
      <c r="F8813" s="101"/>
      <c r="L8813" s="99"/>
      <c r="P8813" s="99"/>
    </row>
    <row r="8814" spans="2:16">
      <c r="B8814" s="99"/>
      <c r="F8814" s="101"/>
      <c r="L8814" s="99"/>
      <c r="P8814" s="99"/>
    </row>
    <row r="8815" spans="2:16">
      <c r="B8815" s="99"/>
      <c r="F8815" s="101"/>
      <c r="L8815" s="99"/>
      <c r="P8815" s="99"/>
    </row>
    <row r="8816" spans="2:16">
      <c r="B8816" s="99"/>
      <c r="F8816" s="101"/>
      <c r="L8816" s="99"/>
      <c r="P8816" s="99"/>
    </row>
    <row r="8817" spans="2:16">
      <c r="B8817" s="99"/>
      <c r="F8817" s="101"/>
      <c r="L8817" s="99"/>
      <c r="P8817" s="99"/>
    </row>
    <row r="8818" spans="2:16">
      <c r="B8818" s="99"/>
      <c r="F8818" s="101"/>
      <c r="L8818" s="99"/>
      <c r="P8818" s="99"/>
    </row>
    <row r="8819" spans="2:16">
      <c r="B8819" s="99"/>
      <c r="F8819" s="101"/>
      <c r="L8819" s="99"/>
      <c r="P8819" s="99"/>
    </row>
    <row r="8820" spans="2:16">
      <c r="B8820" s="99"/>
      <c r="F8820" s="101"/>
      <c r="L8820" s="99"/>
      <c r="P8820" s="99"/>
    </row>
    <row r="8821" spans="2:16">
      <c r="B8821" s="99"/>
      <c r="F8821" s="101"/>
      <c r="L8821" s="99"/>
      <c r="P8821" s="99"/>
    </row>
    <row r="8822" spans="2:16">
      <c r="B8822" s="99"/>
      <c r="F8822" s="101"/>
      <c r="L8822" s="99"/>
      <c r="P8822" s="99"/>
    </row>
    <row r="8823" spans="2:16">
      <c r="B8823" s="99"/>
      <c r="F8823" s="101"/>
      <c r="L8823" s="99"/>
      <c r="P8823" s="99"/>
    </row>
    <row r="8824" spans="2:16">
      <c r="B8824" s="99"/>
      <c r="F8824" s="101"/>
      <c r="L8824" s="99"/>
      <c r="P8824" s="99"/>
    </row>
    <row r="8825" spans="2:16">
      <c r="B8825" s="99"/>
      <c r="F8825" s="101"/>
      <c r="L8825" s="99"/>
      <c r="P8825" s="99"/>
    </row>
    <row r="8826" spans="2:16">
      <c r="B8826" s="99"/>
      <c r="F8826" s="101"/>
      <c r="L8826" s="99"/>
      <c r="P8826" s="99"/>
    </row>
    <row r="8827" spans="2:16">
      <c r="B8827" s="99"/>
      <c r="F8827" s="101"/>
      <c r="L8827" s="99"/>
      <c r="P8827" s="99"/>
    </row>
    <row r="8828" spans="2:16">
      <c r="B8828" s="99"/>
      <c r="F8828" s="101"/>
      <c r="L8828" s="99"/>
      <c r="P8828" s="99"/>
    </row>
    <row r="8829" spans="2:16">
      <c r="B8829" s="99"/>
      <c r="F8829" s="101"/>
      <c r="L8829" s="99"/>
      <c r="P8829" s="99"/>
    </row>
    <row r="8830" spans="2:16">
      <c r="B8830" s="99"/>
      <c r="F8830" s="101"/>
      <c r="L8830" s="99"/>
      <c r="P8830" s="99"/>
    </row>
    <row r="8831" spans="2:16">
      <c r="B8831" s="99"/>
      <c r="F8831" s="101"/>
      <c r="L8831" s="99"/>
      <c r="P8831" s="99"/>
    </row>
    <row r="8832" spans="2:16">
      <c r="B8832" s="99"/>
      <c r="F8832" s="101"/>
      <c r="L8832" s="99"/>
      <c r="P8832" s="99"/>
    </row>
    <row r="8833" spans="2:16">
      <c r="B8833" s="99"/>
      <c r="F8833" s="101"/>
      <c r="L8833" s="99"/>
      <c r="P8833" s="99"/>
    </row>
    <row r="8834" spans="2:16">
      <c r="B8834" s="99"/>
      <c r="F8834" s="101"/>
      <c r="L8834" s="99"/>
      <c r="P8834" s="99"/>
    </row>
    <row r="8835" spans="2:16">
      <c r="B8835" s="99"/>
      <c r="F8835" s="101"/>
      <c r="L8835" s="99"/>
      <c r="P8835" s="99"/>
    </row>
    <row r="8836" spans="2:16">
      <c r="B8836" s="99"/>
      <c r="F8836" s="101"/>
      <c r="L8836" s="99"/>
      <c r="P8836" s="99"/>
    </row>
    <row r="8837" spans="2:16">
      <c r="B8837" s="99"/>
      <c r="F8837" s="101"/>
      <c r="L8837" s="99"/>
      <c r="P8837" s="99"/>
    </row>
    <row r="8838" spans="2:16">
      <c r="B8838" s="99"/>
      <c r="F8838" s="101"/>
      <c r="L8838" s="99"/>
      <c r="P8838" s="99"/>
    </row>
    <row r="8839" spans="2:16">
      <c r="B8839" s="99"/>
      <c r="F8839" s="101"/>
      <c r="L8839" s="99"/>
      <c r="P8839" s="99"/>
    </row>
    <row r="8840" spans="2:16">
      <c r="B8840" s="99"/>
      <c r="F8840" s="101"/>
      <c r="L8840" s="99"/>
      <c r="P8840" s="99"/>
    </row>
    <row r="8841" spans="2:16">
      <c r="B8841" s="99"/>
      <c r="F8841" s="101"/>
      <c r="L8841" s="99"/>
      <c r="P8841" s="99"/>
    </row>
    <row r="8842" spans="2:16">
      <c r="B8842" s="99"/>
      <c r="F8842" s="101"/>
      <c r="L8842" s="99"/>
      <c r="P8842" s="99"/>
    </row>
    <row r="8843" spans="2:16">
      <c r="B8843" s="99"/>
      <c r="F8843" s="101"/>
      <c r="L8843" s="99"/>
      <c r="P8843" s="99"/>
    </row>
    <row r="8844" spans="2:16">
      <c r="B8844" s="99"/>
      <c r="F8844" s="101"/>
      <c r="L8844" s="99"/>
      <c r="P8844" s="99"/>
    </row>
    <row r="8845" spans="2:16">
      <c r="B8845" s="99"/>
      <c r="F8845" s="101"/>
      <c r="L8845" s="99"/>
      <c r="P8845" s="99"/>
    </row>
    <row r="8846" spans="2:16">
      <c r="B8846" s="99"/>
      <c r="F8846" s="101"/>
      <c r="L8846" s="99"/>
      <c r="P8846" s="99"/>
    </row>
    <row r="8847" spans="2:16">
      <c r="B8847" s="99"/>
      <c r="F8847" s="101"/>
      <c r="L8847" s="99"/>
      <c r="P8847" s="99"/>
    </row>
    <row r="8848" spans="2:16">
      <c r="B8848" s="99"/>
      <c r="F8848" s="101"/>
      <c r="L8848" s="99"/>
      <c r="P8848" s="99"/>
    </row>
    <row r="8849" spans="2:16">
      <c r="B8849" s="99"/>
      <c r="F8849" s="101"/>
      <c r="L8849" s="99"/>
      <c r="P8849" s="99"/>
    </row>
    <row r="8850" spans="2:16">
      <c r="B8850" s="99"/>
      <c r="F8850" s="101"/>
      <c r="L8850" s="99"/>
      <c r="P8850" s="99"/>
    </row>
    <row r="8851" spans="2:16">
      <c r="B8851" s="99"/>
      <c r="F8851" s="101"/>
      <c r="L8851" s="99"/>
      <c r="P8851" s="99"/>
    </row>
    <row r="8852" spans="2:16">
      <c r="B8852" s="99"/>
      <c r="F8852" s="101"/>
      <c r="L8852" s="99"/>
      <c r="P8852" s="99"/>
    </row>
    <row r="8853" spans="2:16">
      <c r="B8853" s="99"/>
      <c r="F8853" s="101"/>
      <c r="L8853" s="99"/>
      <c r="P8853" s="99"/>
    </row>
    <row r="8854" spans="2:16">
      <c r="B8854" s="99"/>
      <c r="F8854" s="101"/>
      <c r="L8854" s="99"/>
      <c r="P8854" s="99"/>
    </row>
    <row r="8855" spans="2:16">
      <c r="B8855" s="99"/>
      <c r="F8855" s="101"/>
      <c r="L8855" s="99"/>
      <c r="P8855" s="99"/>
    </row>
    <row r="8856" spans="2:16">
      <c r="B8856" s="99"/>
      <c r="F8856" s="101"/>
      <c r="L8856" s="99"/>
      <c r="P8856" s="99"/>
    </row>
    <row r="8857" spans="2:16">
      <c r="B8857" s="99"/>
      <c r="F8857" s="101"/>
      <c r="L8857" s="99"/>
      <c r="P8857" s="99"/>
    </row>
    <row r="8858" spans="2:16">
      <c r="B8858" s="99"/>
      <c r="F8858" s="101"/>
      <c r="L8858" s="99"/>
      <c r="P8858" s="99"/>
    </row>
    <row r="8859" spans="2:16">
      <c r="B8859" s="99"/>
      <c r="F8859" s="101"/>
      <c r="L8859" s="99"/>
      <c r="P8859" s="99"/>
    </row>
    <row r="8860" spans="2:16">
      <c r="B8860" s="99"/>
      <c r="F8860" s="101"/>
      <c r="L8860" s="99"/>
      <c r="P8860" s="99"/>
    </row>
    <row r="8861" spans="2:16">
      <c r="B8861" s="99"/>
      <c r="F8861" s="101"/>
      <c r="L8861" s="99"/>
      <c r="P8861" s="99"/>
    </row>
    <row r="8862" spans="2:16">
      <c r="B8862" s="99"/>
      <c r="F8862" s="101"/>
      <c r="L8862" s="99"/>
      <c r="P8862" s="99"/>
    </row>
    <row r="8863" spans="2:16">
      <c r="B8863" s="99"/>
      <c r="F8863" s="101"/>
      <c r="L8863" s="99"/>
      <c r="P8863" s="99"/>
    </row>
    <row r="8864" spans="2:16">
      <c r="B8864" s="99"/>
      <c r="F8864" s="101"/>
      <c r="L8864" s="99"/>
      <c r="P8864" s="99"/>
    </row>
    <row r="8865" spans="2:16">
      <c r="B8865" s="99"/>
      <c r="F8865" s="101"/>
      <c r="L8865" s="99"/>
      <c r="P8865" s="99"/>
    </row>
    <row r="8866" spans="2:16">
      <c r="B8866" s="99"/>
      <c r="F8866" s="101"/>
      <c r="L8866" s="99"/>
      <c r="P8866" s="99"/>
    </row>
    <row r="8867" spans="2:16">
      <c r="B8867" s="99"/>
      <c r="F8867" s="101"/>
      <c r="L8867" s="99"/>
      <c r="P8867" s="99"/>
    </row>
    <row r="8868" spans="2:16">
      <c r="B8868" s="99"/>
      <c r="F8868" s="101"/>
      <c r="L8868" s="99"/>
      <c r="P8868" s="99"/>
    </row>
    <row r="8869" spans="2:16">
      <c r="B8869" s="99"/>
      <c r="F8869" s="101"/>
      <c r="L8869" s="99"/>
      <c r="P8869" s="99"/>
    </row>
    <row r="8870" spans="2:16">
      <c r="B8870" s="99"/>
      <c r="F8870" s="101"/>
      <c r="L8870" s="99"/>
      <c r="P8870" s="99"/>
    </row>
    <row r="8871" spans="2:16">
      <c r="B8871" s="99"/>
      <c r="F8871" s="101"/>
      <c r="L8871" s="99"/>
      <c r="P8871" s="99"/>
    </row>
    <row r="8872" spans="2:16">
      <c r="B8872" s="99"/>
      <c r="F8872" s="101"/>
      <c r="L8872" s="99"/>
      <c r="P8872" s="99"/>
    </row>
    <row r="8873" spans="2:16">
      <c r="B8873" s="99"/>
      <c r="F8873" s="101"/>
      <c r="L8873" s="99"/>
      <c r="P8873" s="99"/>
    </row>
    <row r="8874" spans="2:16">
      <c r="B8874" s="99"/>
      <c r="F8874" s="101"/>
      <c r="L8874" s="99"/>
      <c r="P8874" s="99"/>
    </row>
    <row r="8875" spans="2:16">
      <c r="B8875" s="99"/>
      <c r="F8875" s="101"/>
      <c r="L8875" s="99"/>
      <c r="P8875" s="99"/>
    </row>
    <row r="8876" spans="2:16">
      <c r="B8876" s="99"/>
      <c r="F8876" s="101"/>
      <c r="L8876" s="99"/>
      <c r="P8876" s="99"/>
    </row>
    <row r="8877" spans="2:16">
      <c r="B8877" s="99"/>
      <c r="F8877" s="101"/>
      <c r="L8877" s="99"/>
      <c r="P8877" s="99"/>
    </row>
    <row r="8878" spans="2:16">
      <c r="B8878" s="99"/>
      <c r="F8878" s="101"/>
      <c r="L8878" s="99"/>
      <c r="P8878" s="99"/>
    </row>
    <row r="8879" spans="2:16">
      <c r="B8879" s="99"/>
      <c r="F8879" s="101"/>
      <c r="L8879" s="99"/>
      <c r="P8879" s="99"/>
    </row>
    <row r="8880" spans="2:16">
      <c r="B8880" s="99"/>
      <c r="F8880" s="101"/>
      <c r="L8880" s="99"/>
      <c r="P8880" s="99"/>
    </row>
    <row r="8881" spans="2:16">
      <c r="B8881" s="99"/>
      <c r="F8881" s="101"/>
      <c r="L8881" s="99"/>
      <c r="P8881" s="99"/>
    </row>
    <row r="8882" spans="2:16">
      <c r="B8882" s="99"/>
      <c r="F8882" s="101"/>
      <c r="L8882" s="99"/>
      <c r="P8882" s="99"/>
    </row>
    <row r="8883" spans="2:16">
      <c r="B8883" s="99"/>
      <c r="F8883" s="101"/>
      <c r="L8883" s="99"/>
      <c r="P8883" s="99"/>
    </row>
    <row r="8884" spans="2:16">
      <c r="B8884" s="99"/>
      <c r="F8884" s="101"/>
      <c r="L8884" s="99"/>
      <c r="P8884" s="99"/>
    </row>
    <row r="8885" spans="2:16">
      <c r="B8885" s="99"/>
      <c r="F8885" s="101"/>
      <c r="L8885" s="99"/>
      <c r="P8885" s="99"/>
    </row>
    <row r="8886" spans="2:16">
      <c r="B8886" s="99"/>
      <c r="F8886" s="101"/>
      <c r="L8886" s="99"/>
      <c r="P8886" s="99"/>
    </row>
    <row r="8887" spans="2:16">
      <c r="B8887" s="99"/>
      <c r="F8887" s="101"/>
      <c r="L8887" s="99"/>
      <c r="P8887" s="99"/>
    </row>
    <row r="8888" spans="2:16">
      <c r="B8888" s="99"/>
      <c r="F8888" s="101"/>
      <c r="L8888" s="99"/>
      <c r="P8888" s="99"/>
    </row>
    <row r="8889" spans="2:16">
      <c r="B8889" s="99"/>
      <c r="F8889" s="101"/>
      <c r="L8889" s="99"/>
      <c r="P8889" s="99"/>
    </row>
    <row r="8890" spans="2:16">
      <c r="B8890" s="99"/>
      <c r="F8890" s="101"/>
      <c r="L8890" s="99"/>
      <c r="P8890" s="99"/>
    </row>
    <row r="8891" spans="2:16">
      <c r="B8891" s="99"/>
      <c r="F8891" s="101"/>
      <c r="L8891" s="99"/>
      <c r="P8891" s="99"/>
    </row>
    <row r="8892" spans="2:16">
      <c r="B8892" s="99"/>
      <c r="F8892" s="101"/>
      <c r="L8892" s="99"/>
      <c r="P8892" s="99"/>
    </row>
    <row r="8893" spans="2:16">
      <c r="B8893" s="99"/>
      <c r="F8893" s="101"/>
      <c r="L8893" s="99"/>
      <c r="P8893" s="99"/>
    </row>
    <row r="8894" spans="2:16">
      <c r="B8894" s="99"/>
      <c r="F8894" s="101"/>
      <c r="L8894" s="99"/>
      <c r="P8894" s="99"/>
    </row>
    <row r="8895" spans="2:16">
      <c r="B8895" s="99"/>
      <c r="F8895" s="101"/>
      <c r="L8895" s="99"/>
      <c r="P8895" s="99"/>
    </row>
    <row r="8896" spans="2:16">
      <c r="B8896" s="99"/>
      <c r="F8896" s="101"/>
      <c r="L8896" s="99"/>
      <c r="P8896" s="99"/>
    </row>
    <row r="8897" spans="2:16">
      <c r="B8897" s="99"/>
      <c r="F8897" s="101"/>
      <c r="L8897" s="99"/>
      <c r="P8897" s="99"/>
    </row>
    <row r="8898" spans="2:16">
      <c r="B8898" s="99"/>
      <c r="F8898" s="101"/>
      <c r="L8898" s="99"/>
      <c r="P8898" s="99"/>
    </row>
    <row r="8899" spans="2:16">
      <c r="B8899" s="99"/>
      <c r="F8899" s="101"/>
      <c r="L8899" s="99"/>
      <c r="P8899" s="99"/>
    </row>
    <row r="8900" spans="2:16">
      <c r="B8900" s="99"/>
      <c r="F8900" s="101"/>
      <c r="L8900" s="99"/>
      <c r="P8900" s="99"/>
    </row>
    <row r="8901" spans="2:16">
      <c r="B8901" s="99"/>
      <c r="F8901" s="101"/>
      <c r="L8901" s="99"/>
      <c r="P8901" s="99"/>
    </row>
    <row r="8902" spans="2:16">
      <c r="B8902" s="99"/>
      <c r="F8902" s="101"/>
      <c r="L8902" s="99"/>
      <c r="P8902" s="99"/>
    </row>
    <row r="8903" spans="2:16">
      <c r="B8903" s="99"/>
      <c r="F8903" s="101"/>
      <c r="L8903" s="99"/>
      <c r="P8903" s="99"/>
    </row>
    <row r="8904" spans="2:16">
      <c r="B8904" s="99"/>
      <c r="F8904" s="101"/>
      <c r="L8904" s="99"/>
      <c r="P8904" s="99"/>
    </row>
    <row r="8905" spans="2:16">
      <c r="B8905" s="99"/>
      <c r="F8905" s="101"/>
      <c r="L8905" s="99"/>
      <c r="P8905" s="99"/>
    </row>
    <row r="8906" spans="2:16">
      <c r="B8906" s="99"/>
      <c r="F8906" s="101"/>
      <c r="L8906" s="99"/>
      <c r="P8906" s="99"/>
    </row>
    <row r="8907" spans="2:16">
      <c r="B8907" s="99"/>
      <c r="F8907" s="101"/>
      <c r="L8907" s="99"/>
      <c r="P8907" s="99"/>
    </row>
    <row r="8908" spans="2:16">
      <c r="B8908" s="99"/>
      <c r="F8908" s="101"/>
      <c r="L8908" s="99"/>
      <c r="P8908" s="99"/>
    </row>
    <row r="8909" spans="2:16">
      <c r="B8909" s="99"/>
      <c r="F8909" s="101"/>
      <c r="L8909" s="99"/>
      <c r="P8909" s="99"/>
    </row>
    <row r="8910" spans="2:16">
      <c r="B8910" s="99"/>
      <c r="F8910" s="101"/>
      <c r="L8910" s="99"/>
      <c r="P8910" s="99"/>
    </row>
    <row r="8911" spans="2:16">
      <c r="B8911" s="99"/>
      <c r="F8911" s="101"/>
      <c r="L8911" s="99"/>
      <c r="P8911" s="99"/>
    </row>
    <row r="8912" spans="2:16">
      <c r="B8912" s="99"/>
      <c r="F8912" s="101"/>
      <c r="L8912" s="99"/>
      <c r="P8912" s="99"/>
    </row>
    <row r="8913" spans="2:16">
      <c r="B8913" s="99"/>
      <c r="F8913" s="101"/>
      <c r="L8913" s="99"/>
      <c r="P8913" s="99"/>
    </row>
    <row r="8914" spans="2:16">
      <c r="B8914" s="99"/>
      <c r="F8914" s="101"/>
      <c r="L8914" s="99"/>
      <c r="P8914" s="99"/>
    </row>
    <row r="8915" spans="2:16">
      <c r="B8915" s="99"/>
      <c r="F8915" s="101"/>
      <c r="L8915" s="99"/>
      <c r="P8915" s="99"/>
    </row>
    <row r="8916" spans="2:16">
      <c r="B8916" s="99"/>
      <c r="F8916" s="101"/>
      <c r="L8916" s="99"/>
      <c r="P8916" s="99"/>
    </row>
    <row r="8917" spans="2:16">
      <c r="B8917" s="99"/>
      <c r="F8917" s="101"/>
      <c r="L8917" s="99"/>
      <c r="P8917" s="99"/>
    </row>
    <row r="8918" spans="2:16">
      <c r="B8918" s="99"/>
      <c r="F8918" s="101"/>
      <c r="L8918" s="99"/>
      <c r="P8918" s="99"/>
    </row>
    <row r="8919" spans="2:16">
      <c r="B8919" s="99"/>
      <c r="F8919" s="101"/>
      <c r="L8919" s="99"/>
      <c r="P8919" s="99"/>
    </row>
    <row r="8920" spans="2:16">
      <c r="B8920" s="99"/>
      <c r="F8920" s="101"/>
      <c r="L8920" s="99"/>
      <c r="P8920" s="99"/>
    </row>
    <row r="8921" spans="2:16">
      <c r="B8921" s="99"/>
      <c r="F8921" s="101"/>
      <c r="L8921" s="99"/>
      <c r="P8921" s="99"/>
    </row>
    <row r="8922" spans="2:16">
      <c r="B8922" s="99"/>
      <c r="F8922" s="101"/>
      <c r="L8922" s="99"/>
      <c r="P8922" s="99"/>
    </row>
    <row r="8923" spans="2:16">
      <c r="B8923" s="99"/>
      <c r="F8923" s="101"/>
      <c r="L8923" s="99"/>
      <c r="P8923" s="99"/>
    </row>
    <row r="8924" spans="2:16">
      <c r="B8924" s="99"/>
      <c r="F8924" s="101"/>
      <c r="L8924" s="99"/>
      <c r="P8924" s="99"/>
    </row>
    <row r="8925" spans="2:16">
      <c r="B8925" s="99"/>
      <c r="F8925" s="101"/>
      <c r="L8925" s="99"/>
      <c r="P8925" s="99"/>
    </row>
    <row r="8926" spans="2:16">
      <c r="B8926" s="99"/>
      <c r="F8926" s="101"/>
      <c r="L8926" s="99"/>
      <c r="P8926" s="99"/>
    </row>
    <row r="8927" spans="2:16">
      <c r="B8927" s="99"/>
      <c r="F8927" s="101"/>
      <c r="L8927" s="99"/>
      <c r="P8927" s="99"/>
    </row>
    <row r="8928" spans="2:16">
      <c r="B8928" s="99"/>
      <c r="F8928" s="101"/>
      <c r="L8928" s="99"/>
      <c r="P8928" s="99"/>
    </row>
    <row r="8929" spans="2:16">
      <c r="B8929" s="99"/>
      <c r="F8929" s="101"/>
      <c r="L8929" s="99"/>
      <c r="P8929" s="99"/>
    </row>
    <row r="8930" spans="2:16">
      <c r="B8930" s="99"/>
      <c r="F8930" s="101"/>
      <c r="L8930" s="99"/>
      <c r="P8930" s="99"/>
    </row>
    <row r="8931" spans="2:16">
      <c r="B8931" s="99"/>
      <c r="F8931" s="101"/>
      <c r="L8931" s="99"/>
      <c r="P8931" s="99"/>
    </row>
    <row r="8932" spans="2:16">
      <c r="B8932" s="99"/>
      <c r="F8932" s="101"/>
      <c r="L8932" s="99"/>
      <c r="P8932" s="99"/>
    </row>
    <row r="8933" spans="2:16">
      <c r="B8933" s="99"/>
      <c r="F8933" s="101"/>
      <c r="L8933" s="99"/>
      <c r="P8933" s="99"/>
    </row>
    <row r="8934" spans="2:16">
      <c r="B8934" s="99"/>
      <c r="F8934" s="101"/>
      <c r="L8934" s="99"/>
      <c r="P8934" s="99"/>
    </row>
    <row r="8935" spans="2:16">
      <c r="B8935" s="99"/>
      <c r="F8935" s="101"/>
      <c r="L8935" s="99"/>
      <c r="P8935" s="99"/>
    </row>
    <row r="8936" spans="2:16">
      <c r="B8936" s="99"/>
      <c r="F8936" s="101"/>
      <c r="L8936" s="99"/>
      <c r="P8936" s="99"/>
    </row>
    <row r="8937" spans="2:16">
      <c r="B8937" s="99"/>
      <c r="F8937" s="101"/>
      <c r="L8937" s="99"/>
      <c r="P8937" s="99"/>
    </row>
    <row r="8938" spans="2:16">
      <c r="B8938" s="99"/>
      <c r="F8938" s="101"/>
      <c r="L8938" s="99"/>
      <c r="P8938" s="99"/>
    </row>
    <row r="8939" spans="2:16">
      <c r="B8939" s="99"/>
      <c r="F8939" s="101"/>
      <c r="L8939" s="99"/>
      <c r="P8939" s="99"/>
    </row>
    <row r="8940" spans="2:16">
      <c r="B8940" s="99"/>
      <c r="F8940" s="101"/>
      <c r="L8940" s="99"/>
      <c r="P8940" s="99"/>
    </row>
    <row r="8941" spans="2:16">
      <c r="B8941" s="99"/>
      <c r="F8941" s="101"/>
      <c r="L8941" s="99"/>
      <c r="P8941" s="99"/>
    </row>
    <row r="8942" spans="2:16">
      <c r="B8942" s="99"/>
      <c r="F8942" s="101"/>
      <c r="L8942" s="99"/>
      <c r="P8942" s="99"/>
    </row>
    <row r="8943" spans="2:16">
      <c r="B8943" s="99"/>
      <c r="F8943" s="101"/>
      <c r="L8943" s="99"/>
      <c r="P8943" s="99"/>
    </row>
    <row r="8944" spans="2:16">
      <c r="B8944" s="99"/>
      <c r="F8944" s="101"/>
      <c r="L8944" s="99"/>
      <c r="P8944" s="99"/>
    </row>
    <row r="8945" spans="2:16">
      <c r="B8945" s="99"/>
      <c r="F8945" s="101"/>
      <c r="L8945" s="99"/>
      <c r="P8945" s="99"/>
    </row>
    <row r="8946" spans="2:16">
      <c r="B8946" s="99"/>
      <c r="F8946" s="101"/>
      <c r="L8946" s="99"/>
      <c r="P8946" s="99"/>
    </row>
    <row r="8947" spans="2:16">
      <c r="B8947" s="99"/>
      <c r="F8947" s="101"/>
      <c r="L8947" s="99"/>
      <c r="P8947" s="99"/>
    </row>
    <row r="8948" spans="2:16">
      <c r="B8948" s="99"/>
      <c r="F8948" s="101"/>
      <c r="L8948" s="99"/>
      <c r="P8948" s="99"/>
    </row>
    <row r="8949" spans="2:16">
      <c r="B8949" s="99"/>
      <c r="F8949" s="101"/>
      <c r="L8949" s="99"/>
      <c r="P8949" s="99"/>
    </row>
    <row r="8950" spans="2:16">
      <c r="B8950" s="99"/>
      <c r="F8950" s="101"/>
      <c r="L8950" s="99"/>
      <c r="P8950" s="99"/>
    </row>
    <row r="8951" spans="2:16">
      <c r="B8951" s="99"/>
      <c r="F8951" s="101"/>
      <c r="L8951" s="99"/>
      <c r="P8951" s="99"/>
    </row>
    <row r="8952" spans="2:16">
      <c r="B8952" s="99"/>
      <c r="F8952" s="101"/>
      <c r="L8952" s="99"/>
      <c r="P8952" s="99"/>
    </row>
    <row r="8953" spans="2:16">
      <c r="B8953" s="99"/>
      <c r="F8953" s="101"/>
      <c r="L8953" s="99"/>
      <c r="P8953" s="99"/>
    </row>
    <row r="8954" spans="2:16">
      <c r="B8954" s="99"/>
      <c r="F8954" s="101"/>
      <c r="L8954" s="99"/>
      <c r="P8954" s="99"/>
    </row>
    <row r="8955" spans="2:16">
      <c r="B8955" s="99"/>
      <c r="F8955" s="101"/>
      <c r="L8955" s="99"/>
      <c r="P8955" s="99"/>
    </row>
    <row r="8956" spans="2:16">
      <c r="B8956" s="99"/>
      <c r="F8956" s="101"/>
      <c r="L8956" s="99"/>
      <c r="P8956" s="99"/>
    </row>
    <row r="8957" spans="2:16">
      <c r="B8957" s="99"/>
      <c r="F8957" s="101"/>
      <c r="L8957" s="99"/>
      <c r="P8957" s="99"/>
    </row>
    <row r="8958" spans="2:16">
      <c r="B8958" s="99"/>
      <c r="F8958" s="101"/>
      <c r="L8958" s="99"/>
      <c r="P8958" s="99"/>
    </row>
    <row r="8959" spans="2:16">
      <c r="B8959" s="99"/>
      <c r="F8959" s="101"/>
      <c r="L8959" s="99"/>
      <c r="P8959" s="99"/>
    </row>
    <row r="8960" spans="2:16">
      <c r="B8960" s="99"/>
      <c r="F8960" s="101"/>
      <c r="L8960" s="99"/>
      <c r="P8960" s="99"/>
    </row>
    <row r="8961" spans="2:16">
      <c r="B8961" s="99"/>
      <c r="F8961" s="101"/>
      <c r="L8961" s="99"/>
      <c r="P8961" s="99"/>
    </row>
    <row r="8962" spans="2:16">
      <c r="B8962" s="99"/>
      <c r="F8962" s="101"/>
      <c r="L8962" s="99"/>
      <c r="P8962" s="99"/>
    </row>
    <row r="8963" spans="2:16">
      <c r="B8963" s="99"/>
      <c r="F8963" s="101"/>
      <c r="L8963" s="99"/>
      <c r="P8963" s="99"/>
    </row>
    <row r="8964" spans="2:16">
      <c r="B8964" s="99"/>
      <c r="F8964" s="101"/>
      <c r="L8964" s="99"/>
      <c r="P8964" s="99"/>
    </row>
    <row r="8965" spans="2:16">
      <c r="B8965" s="99"/>
      <c r="F8965" s="101"/>
      <c r="L8965" s="99"/>
      <c r="P8965" s="99"/>
    </row>
    <row r="8966" spans="2:16">
      <c r="B8966" s="99"/>
      <c r="F8966" s="101"/>
      <c r="L8966" s="99"/>
      <c r="P8966" s="99"/>
    </row>
    <row r="8967" spans="2:16">
      <c r="B8967" s="99"/>
      <c r="F8967" s="101"/>
      <c r="L8967" s="99"/>
      <c r="P8967" s="99"/>
    </row>
    <row r="8968" spans="2:16">
      <c r="B8968" s="99"/>
      <c r="F8968" s="101"/>
      <c r="L8968" s="99"/>
      <c r="P8968" s="99"/>
    </row>
    <row r="8969" spans="2:16">
      <c r="B8969" s="99"/>
      <c r="F8969" s="101"/>
      <c r="L8969" s="99"/>
      <c r="P8969" s="99"/>
    </row>
    <row r="8970" spans="2:16">
      <c r="B8970" s="99"/>
      <c r="F8970" s="101"/>
      <c r="L8970" s="99"/>
      <c r="P8970" s="99"/>
    </row>
    <row r="8971" spans="2:16">
      <c r="B8971" s="99"/>
      <c r="F8971" s="101"/>
      <c r="L8971" s="99"/>
      <c r="P8971" s="99"/>
    </row>
    <row r="8972" spans="2:16">
      <c r="B8972" s="99"/>
      <c r="F8972" s="101"/>
      <c r="L8972" s="99"/>
      <c r="P8972" s="99"/>
    </row>
    <row r="8973" spans="2:16">
      <c r="B8973" s="99"/>
      <c r="F8973" s="101"/>
      <c r="L8973" s="99"/>
      <c r="P8973" s="99"/>
    </row>
    <row r="8974" spans="2:16">
      <c r="B8974" s="99"/>
      <c r="F8974" s="101"/>
      <c r="L8974" s="99"/>
      <c r="P8974" s="99"/>
    </row>
    <row r="8975" spans="2:16">
      <c r="B8975" s="99"/>
      <c r="F8975" s="101"/>
      <c r="L8975" s="99"/>
      <c r="P8975" s="99"/>
    </row>
    <row r="8976" spans="2:16">
      <c r="B8976" s="99"/>
      <c r="F8976" s="101"/>
      <c r="L8976" s="99"/>
      <c r="P8976" s="99"/>
    </row>
    <row r="8977" spans="2:16">
      <c r="B8977" s="99"/>
      <c r="F8977" s="101"/>
      <c r="L8977" s="99"/>
      <c r="P8977" s="99"/>
    </row>
    <row r="8978" spans="2:16">
      <c r="B8978" s="99"/>
      <c r="F8978" s="101"/>
      <c r="L8978" s="99"/>
      <c r="P8978" s="99"/>
    </row>
    <row r="8979" spans="2:16">
      <c r="B8979" s="99"/>
      <c r="F8979" s="101"/>
      <c r="L8979" s="99"/>
      <c r="P8979" s="99"/>
    </row>
    <row r="8980" spans="2:16">
      <c r="B8980" s="99"/>
      <c r="F8980" s="101"/>
      <c r="L8980" s="99"/>
      <c r="P8980" s="99"/>
    </row>
    <row r="8981" spans="2:16">
      <c r="B8981" s="99"/>
      <c r="F8981" s="101"/>
      <c r="L8981" s="99"/>
      <c r="P8981" s="99"/>
    </row>
    <row r="8982" spans="2:16">
      <c r="B8982" s="99"/>
      <c r="F8982" s="101"/>
      <c r="L8982" s="99"/>
      <c r="P8982" s="99"/>
    </row>
    <row r="8983" spans="2:16">
      <c r="B8983" s="99"/>
      <c r="F8983" s="101"/>
      <c r="L8983" s="99"/>
      <c r="P8983" s="99"/>
    </row>
    <row r="8984" spans="2:16">
      <c r="B8984" s="99"/>
      <c r="F8984" s="101"/>
      <c r="L8984" s="99"/>
      <c r="P8984" s="99"/>
    </row>
    <row r="8985" spans="2:16">
      <c r="B8985" s="99"/>
      <c r="F8985" s="101"/>
      <c r="L8985" s="99"/>
      <c r="P8985" s="99"/>
    </row>
    <row r="8986" spans="2:16">
      <c r="B8986" s="99"/>
      <c r="F8986" s="101"/>
      <c r="L8986" s="99"/>
      <c r="P8986" s="99"/>
    </row>
    <row r="8987" spans="2:16">
      <c r="B8987" s="99"/>
      <c r="F8987" s="101"/>
      <c r="L8987" s="99"/>
      <c r="P8987" s="99"/>
    </row>
    <row r="8988" spans="2:16">
      <c r="B8988" s="99"/>
      <c r="F8988" s="101"/>
      <c r="L8988" s="99"/>
      <c r="P8988" s="99"/>
    </row>
    <row r="8989" spans="2:16">
      <c r="B8989" s="99"/>
      <c r="F8989" s="101"/>
      <c r="L8989" s="99"/>
      <c r="P8989" s="99"/>
    </row>
    <row r="8990" spans="2:16">
      <c r="B8990" s="99"/>
      <c r="F8990" s="101"/>
      <c r="L8990" s="99"/>
      <c r="P8990" s="99"/>
    </row>
    <row r="8991" spans="2:16">
      <c r="B8991" s="99"/>
      <c r="F8991" s="101"/>
      <c r="L8991" s="99"/>
      <c r="P8991" s="99"/>
    </row>
    <row r="8992" spans="2:16">
      <c r="B8992" s="99"/>
      <c r="F8992" s="101"/>
      <c r="L8992" s="99"/>
      <c r="P8992" s="99"/>
    </row>
    <row r="8993" spans="2:16">
      <c r="B8993" s="99"/>
      <c r="F8993" s="101"/>
      <c r="L8993" s="99"/>
      <c r="P8993" s="99"/>
    </row>
    <row r="8994" spans="2:16">
      <c r="B8994" s="99"/>
      <c r="F8994" s="101"/>
      <c r="L8994" s="99"/>
      <c r="P8994" s="99"/>
    </row>
    <row r="8995" spans="2:16">
      <c r="B8995" s="99"/>
      <c r="F8995" s="101"/>
      <c r="L8995" s="99"/>
      <c r="P8995" s="99"/>
    </row>
    <row r="8996" spans="2:16">
      <c r="B8996" s="99"/>
      <c r="F8996" s="101"/>
      <c r="L8996" s="99"/>
      <c r="P8996" s="99"/>
    </row>
    <row r="8997" spans="2:16">
      <c r="B8997" s="99"/>
      <c r="F8997" s="101"/>
      <c r="L8997" s="99"/>
      <c r="P8997" s="99"/>
    </row>
    <row r="8998" spans="2:16">
      <c r="B8998" s="99"/>
      <c r="F8998" s="101"/>
      <c r="L8998" s="99"/>
      <c r="P8998" s="99"/>
    </row>
    <row r="8999" spans="2:16">
      <c r="B8999" s="99"/>
      <c r="F8999" s="101"/>
      <c r="L8999" s="99"/>
      <c r="P8999" s="99"/>
    </row>
    <row r="9000" spans="2:16">
      <c r="B9000" s="99"/>
      <c r="F9000" s="101"/>
      <c r="L9000" s="99"/>
      <c r="P9000" s="99"/>
    </row>
    <row r="9001" spans="2:16">
      <c r="B9001" s="99"/>
      <c r="F9001" s="101"/>
      <c r="L9001" s="99"/>
      <c r="P9001" s="99"/>
    </row>
    <row r="9002" spans="2:16">
      <c r="B9002" s="99"/>
      <c r="F9002" s="101"/>
      <c r="L9002" s="99"/>
      <c r="P9002" s="99"/>
    </row>
    <row r="9003" spans="2:16">
      <c r="B9003" s="99"/>
      <c r="F9003" s="101"/>
      <c r="L9003" s="99"/>
      <c r="P9003" s="99"/>
    </row>
    <row r="9004" spans="2:16">
      <c r="B9004" s="99"/>
      <c r="F9004" s="101"/>
      <c r="L9004" s="99"/>
      <c r="P9004" s="99"/>
    </row>
    <row r="9005" spans="2:16">
      <c r="B9005" s="99"/>
      <c r="F9005" s="101"/>
      <c r="L9005" s="99"/>
      <c r="P9005" s="99"/>
    </row>
    <row r="9006" spans="2:16">
      <c r="B9006" s="99"/>
      <c r="F9006" s="101"/>
      <c r="L9006" s="99"/>
      <c r="P9006" s="99"/>
    </row>
    <row r="9007" spans="2:16">
      <c r="B9007" s="99"/>
      <c r="F9007" s="101"/>
      <c r="L9007" s="99"/>
      <c r="P9007" s="99"/>
    </row>
    <row r="9008" spans="2:16">
      <c r="B9008" s="99"/>
      <c r="F9008" s="101"/>
      <c r="L9008" s="99"/>
      <c r="P9008" s="99"/>
    </row>
    <row r="9009" spans="2:16">
      <c r="B9009" s="99"/>
      <c r="F9009" s="101"/>
      <c r="L9009" s="99"/>
      <c r="P9009" s="99"/>
    </row>
    <row r="9010" spans="2:16">
      <c r="B9010" s="99"/>
      <c r="F9010" s="101"/>
      <c r="L9010" s="99"/>
      <c r="P9010" s="99"/>
    </row>
    <row r="9011" spans="2:16">
      <c r="B9011" s="99"/>
      <c r="F9011" s="101"/>
      <c r="L9011" s="99"/>
      <c r="P9011" s="99"/>
    </row>
    <row r="9012" spans="2:16">
      <c r="B9012" s="99"/>
      <c r="F9012" s="101"/>
      <c r="L9012" s="99"/>
      <c r="P9012" s="99"/>
    </row>
    <row r="9013" spans="2:16">
      <c r="B9013" s="99"/>
      <c r="F9013" s="101"/>
      <c r="L9013" s="99"/>
      <c r="P9013" s="99"/>
    </row>
    <row r="9014" spans="2:16">
      <c r="B9014" s="99"/>
      <c r="F9014" s="101"/>
      <c r="L9014" s="99"/>
      <c r="P9014" s="99"/>
    </row>
    <row r="9015" spans="2:16">
      <c r="B9015" s="99"/>
      <c r="F9015" s="101"/>
      <c r="L9015" s="99"/>
      <c r="P9015" s="99"/>
    </row>
    <row r="9016" spans="2:16">
      <c r="B9016" s="99"/>
      <c r="F9016" s="101"/>
      <c r="L9016" s="99"/>
      <c r="P9016" s="99"/>
    </row>
    <row r="9017" spans="2:16">
      <c r="B9017" s="99"/>
      <c r="F9017" s="101"/>
      <c r="L9017" s="99"/>
      <c r="P9017" s="99"/>
    </row>
    <row r="9018" spans="2:16">
      <c r="B9018" s="99"/>
      <c r="F9018" s="101"/>
      <c r="L9018" s="99"/>
      <c r="P9018" s="99"/>
    </row>
    <row r="9019" spans="2:16">
      <c r="B9019" s="99"/>
      <c r="F9019" s="101"/>
      <c r="L9019" s="99"/>
      <c r="P9019" s="99"/>
    </row>
    <row r="9020" spans="2:16">
      <c r="B9020" s="99"/>
      <c r="F9020" s="101"/>
      <c r="L9020" s="99"/>
      <c r="P9020" s="99"/>
    </row>
    <row r="9021" spans="2:16">
      <c r="B9021" s="99"/>
      <c r="F9021" s="101"/>
      <c r="L9021" s="99"/>
      <c r="P9021" s="99"/>
    </row>
    <row r="9022" spans="2:16">
      <c r="B9022" s="99"/>
      <c r="F9022" s="101"/>
      <c r="L9022" s="99"/>
      <c r="P9022" s="99"/>
    </row>
    <row r="9023" spans="2:16">
      <c r="B9023" s="99"/>
      <c r="F9023" s="101"/>
      <c r="L9023" s="99"/>
      <c r="P9023" s="99"/>
    </row>
    <row r="9024" spans="2:16">
      <c r="B9024" s="99"/>
      <c r="F9024" s="101"/>
      <c r="L9024" s="99"/>
      <c r="P9024" s="99"/>
    </row>
    <row r="9025" spans="2:16">
      <c r="B9025" s="99"/>
      <c r="F9025" s="101"/>
      <c r="L9025" s="99"/>
      <c r="P9025" s="99"/>
    </row>
    <row r="9026" spans="2:16">
      <c r="B9026" s="99"/>
      <c r="F9026" s="101"/>
      <c r="L9026" s="99"/>
      <c r="P9026" s="99"/>
    </row>
    <row r="9027" spans="2:16">
      <c r="B9027" s="99"/>
      <c r="F9027" s="101"/>
      <c r="L9027" s="99"/>
      <c r="P9027" s="99"/>
    </row>
    <row r="9028" spans="2:16">
      <c r="B9028" s="99"/>
      <c r="F9028" s="101"/>
      <c r="L9028" s="99"/>
      <c r="P9028" s="99"/>
    </row>
    <row r="9029" spans="2:16">
      <c r="B9029" s="99"/>
      <c r="F9029" s="101"/>
      <c r="L9029" s="99"/>
      <c r="P9029" s="99"/>
    </row>
    <row r="9030" spans="2:16">
      <c r="B9030" s="99"/>
      <c r="F9030" s="101"/>
      <c r="L9030" s="99"/>
      <c r="P9030" s="99"/>
    </row>
    <row r="9031" spans="2:16">
      <c r="B9031" s="99"/>
      <c r="F9031" s="101"/>
      <c r="L9031" s="99"/>
      <c r="P9031" s="99"/>
    </row>
    <row r="9032" spans="2:16">
      <c r="B9032" s="99"/>
      <c r="F9032" s="101"/>
      <c r="L9032" s="99"/>
      <c r="P9032" s="99"/>
    </row>
    <row r="9033" spans="2:16">
      <c r="B9033" s="99"/>
      <c r="F9033" s="101"/>
      <c r="L9033" s="99"/>
      <c r="P9033" s="99"/>
    </row>
    <row r="9034" spans="2:16">
      <c r="B9034" s="99"/>
      <c r="F9034" s="101"/>
      <c r="L9034" s="99"/>
      <c r="P9034" s="99"/>
    </row>
    <row r="9035" spans="2:16">
      <c r="B9035" s="99"/>
      <c r="F9035" s="101"/>
      <c r="L9035" s="99"/>
      <c r="P9035" s="99"/>
    </row>
    <row r="9036" spans="2:16">
      <c r="B9036" s="99"/>
      <c r="F9036" s="101"/>
      <c r="L9036" s="99"/>
      <c r="P9036" s="99"/>
    </row>
    <row r="9037" spans="2:16">
      <c r="B9037" s="99"/>
      <c r="F9037" s="101"/>
      <c r="L9037" s="99"/>
      <c r="P9037" s="99"/>
    </row>
    <row r="9038" spans="2:16">
      <c r="B9038" s="99"/>
      <c r="F9038" s="101"/>
      <c r="L9038" s="99"/>
      <c r="P9038" s="99"/>
    </row>
    <row r="9039" spans="2:16">
      <c r="B9039" s="99"/>
      <c r="F9039" s="101"/>
      <c r="L9039" s="99"/>
      <c r="P9039" s="99"/>
    </row>
    <row r="9040" spans="2:16">
      <c r="B9040" s="99"/>
      <c r="F9040" s="101"/>
      <c r="L9040" s="99"/>
      <c r="P9040" s="99"/>
    </row>
    <row r="9041" spans="2:16">
      <c r="B9041" s="99"/>
      <c r="F9041" s="101"/>
      <c r="L9041" s="99"/>
      <c r="P9041" s="99"/>
    </row>
    <row r="9042" spans="2:16">
      <c r="B9042" s="99"/>
      <c r="F9042" s="101"/>
      <c r="L9042" s="99"/>
      <c r="P9042" s="99"/>
    </row>
    <row r="9043" spans="2:16">
      <c r="B9043" s="99"/>
      <c r="F9043" s="101"/>
      <c r="L9043" s="99"/>
      <c r="P9043" s="99"/>
    </row>
    <row r="9044" spans="2:16">
      <c r="B9044" s="99"/>
      <c r="F9044" s="101"/>
      <c r="L9044" s="99"/>
      <c r="P9044" s="99"/>
    </row>
    <row r="9045" spans="2:16">
      <c r="B9045" s="99"/>
      <c r="F9045" s="101"/>
      <c r="L9045" s="99"/>
      <c r="P9045" s="99"/>
    </row>
    <row r="9046" spans="2:16">
      <c r="B9046" s="99"/>
      <c r="F9046" s="101"/>
      <c r="L9046" s="99"/>
      <c r="P9046" s="99"/>
    </row>
    <row r="9047" spans="2:16">
      <c r="B9047" s="99"/>
      <c r="F9047" s="101"/>
      <c r="L9047" s="99"/>
      <c r="P9047" s="99"/>
    </row>
    <row r="9048" spans="2:16">
      <c r="B9048" s="99"/>
      <c r="F9048" s="101"/>
      <c r="L9048" s="99"/>
      <c r="P9048" s="99"/>
    </row>
    <row r="9049" spans="2:16">
      <c r="B9049" s="99"/>
      <c r="F9049" s="101"/>
      <c r="L9049" s="99"/>
      <c r="P9049" s="99"/>
    </row>
    <row r="9050" spans="2:16">
      <c r="B9050" s="99"/>
      <c r="F9050" s="101"/>
      <c r="L9050" s="99"/>
      <c r="P9050" s="99"/>
    </row>
    <row r="9051" spans="2:16">
      <c r="B9051" s="99"/>
      <c r="F9051" s="101"/>
      <c r="L9051" s="99"/>
      <c r="P9051" s="99"/>
    </row>
    <row r="9052" spans="2:16">
      <c r="B9052" s="99"/>
      <c r="F9052" s="101"/>
      <c r="L9052" s="99"/>
      <c r="P9052" s="99"/>
    </row>
    <row r="9053" spans="2:16">
      <c r="B9053" s="99"/>
      <c r="F9053" s="101"/>
      <c r="L9053" s="99"/>
      <c r="P9053" s="99"/>
    </row>
    <row r="9054" spans="2:16">
      <c r="B9054" s="99"/>
      <c r="F9054" s="101"/>
      <c r="L9054" s="99"/>
      <c r="P9054" s="99"/>
    </row>
    <row r="9055" spans="2:16">
      <c r="B9055" s="99"/>
      <c r="F9055" s="101"/>
      <c r="L9055" s="99"/>
      <c r="P9055" s="99"/>
    </row>
    <row r="9056" spans="2:16">
      <c r="B9056" s="99"/>
      <c r="F9056" s="101"/>
      <c r="L9056" s="99"/>
      <c r="P9056" s="99"/>
    </row>
    <row r="9057" spans="2:16">
      <c r="B9057" s="99"/>
      <c r="F9057" s="101"/>
      <c r="L9057" s="99"/>
      <c r="P9057" s="99"/>
    </row>
    <row r="9058" spans="2:16">
      <c r="B9058" s="99"/>
      <c r="F9058" s="101"/>
      <c r="L9058" s="99"/>
      <c r="P9058" s="99"/>
    </row>
    <row r="9059" spans="2:16">
      <c r="B9059" s="99"/>
      <c r="F9059" s="101"/>
      <c r="L9059" s="99"/>
      <c r="P9059" s="99"/>
    </row>
    <row r="9060" spans="2:16">
      <c r="B9060" s="99"/>
      <c r="F9060" s="101"/>
      <c r="L9060" s="99"/>
      <c r="P9060" s="99"/>
    </row>
    <row r="9061" spans="2:16">
      <c r="B9061" s="99"/>
      <c r="F9061" s="101"/>
      <c r="L9061" s="99"/>
      <c r="P9061" s="99"/>
    </row>
    <row r="9062" spans="2:16">
      <c r="B9062" s="99"/>
      <c r="F9062" s="101"/>
      <c r="L9062" s="99"/>
      <c r="P9062" s="99"/>
    </row>
    <row r="9063" spans="2:16">
      <c r="B9063" s="99"/>
      <c r="F9063" s="101"/>
      <c r="L9063" s="99"/>
      <c r="P9063" s="99"/>
    </row>
    <row r="9064" spans="2:16">
      <c r="B9064" s="99"/>
      <c r="F9064" s="101"/>
      <c r="L9064" s="99"/>
      <c r="P9064" s="99"/>
    </row>
    <row r="9065" spans="2:16">
      <c r="B9065" s="99"/>
      <c r="F9065" s="101"/>
      <c r="L9065" s="99"/>
      <c r="P9065" s="99"/>
    </row>
    <row r="9066" spans="2:16">
      <c r="B9066" s="99"/>
      <c r="F9066" s="101"/>
      <c r="L9066" s="99"/>
      <c r="P9066" s="99"/>
    </row>
    <row r="9067" spans="2:16">
      <c r="B9067" s="99"/>
      <c r="F9067" s="101"/>
      <c r="L9067" s="99"/>
      <c r="P9067" s="99"/>
    </row>
    <row r="9068" spans="2:16">
      <c r="B9068" s="99"/>
      <c r="F9068" s="101"/>
      <c r="L9068" s="99"/>
      <c r="P9068" s="99"/>
    </row>
    <row r="9069" spans="2:16">
      <c r="B9069" s="99"/>
      <c r="F9069" s="101"/>
      <c r="L9069" s="99"/>
      <c r="P9069" s="99"/>
    </row>
    <row r="9070" spans="2:16">
      <c r="B9070" s="99"/>
      <c r="F9070" s="101"/>
      <c r="L9070" s="99"/>
      <c r="P9070" s="99"/>
    </row>
    <row r="9071" spans="2:16">
      <c r="B9071" s="99"/>
      <c r="F9071" s="101"/>
      <c r="L9071" s="99"/>
      <c r="P9071" s="99"/>
    </row>
    <row r="9072" spans="2:16">
      <c r="B9072" s="99"/>
      <c r="F9072" s="101"/>
      <c r="L9072" s="99"/>
      <c r="P9072" s="99"/>
    </row>
    <row r="9073" spans="2:16">
      <c r="B9073" s="99"/>
      <c r="F9073" s="101"/>
      <c r="L9073" s="99"/>
      <c r="P9073" s="99"/>
    </row>
    <row r="9074" spans="2:16">
      <c r="B9074" s="99"/>
      <c r="F9074" s="101"/>
      <c r="L9074" s="99"/>
      <c r="P9074" s="99"/>
    </row>
    <row r="9075" spans="2:16">
      <c r="B9075" s="99"/>
      <c r="F9075" s="101"/>
      <c r="L9075" s="99"/>
      <c r="P9075" s="99"/>
    </row>
    <row r="9076" spans="2:16">
      <c r="B9076" s="99"/>
      <c r="F9076" s="101"/>
      <c r="L9076" s="99"/>
      <c r="P9076" s="99"/>
    </row>
    <row r="9077" spans="2:16">
      <c r="B9077" s="99"/>
      <c r="F9077" s="101"/>
      <c r="L9077" s="99"/>
      <c r="P9077" s="99"/>
    </row>
    <row r="9078" spans="2:16">
      <c r="B9078" s="99"/>
      <c r="F9078" s="101"/>
      <c r="L9078" s="99"/>
      <c r="P9078" s="99"/>
    </row>
    <row r="9079" spans="2:16">
      <c r="B9079" s="99"/>
      <c r="F9079" s="101"/>
      <c r="L9079" s="99"/>
      <c r="P9079" s="99"/>
    </row>
    <row r="9080" spans="2:16">
      <c r="B9080" s="99"/>
      <c r="F9080" s="101"/>
      <c r="L9080" s="99"/>
      <c r="P9080" s="99"/>
    </row>
    <row r="9081" spans="2:16">
      <c r="B9081" s="99"/>
      <c r="F9081" s="101"/>
      <c r="L9081" s="99"/>
      <c r="P9081" s="99"/>
    </row>
    <row r="9082" spans="2:16">
      <c r="B9082" s="99"/>
      <c r="F9082" s="101"/>
      <c r="L9082" s="99"/>
      <c r="P9082" s="99"/>
    </row>
    <row r="9083" spans="2:16">
      <c r="B9083" s="99"/>
      <c r="F9083" s="101"/>
      <c r="L9083" s="99"/>
      <c r="P9083" s="99"/>
    </row>
    <row r="9084" spans="2:16">
      <c r="B9084" s="99"/>
      <c r="F9084" s="101"/>
      <c r="L9084" s="99"/>
      <c r="P9084" s="99"/>
    </row>
    <row r="9085" spans="2:16">
      <c r="B9085" s="99"/>
      <c r="F9085" s="101"/>
      <c r="L9085" s="99"/>
      <c r="P9085" s="99"/>
    </row>
    <row r="9086" spans="2:16">
      <c r="B9086" s="99"/>
      <c r="F9086" s="101"/>
      <c r="L9086" s="99"/>
      <c r="P9086" s="99"/>
    </row>
    <row r="9087" spans="2:16">
      <c r="B9087" s="99"/>
      <c r="F9087" s="101"/>
      <c r="L9087" s="99"/>
      <c r="P9087" s="99"/>
    </row>
    <row r="9088" spans="2:16">
      <c r="B9088" s="99"/>
      <c r="F9088" s="101"/>
      <c r="L9088" s="99"/>
      <c r="P9088" s="99"/>
    </row>
    <row r="9089" spans="2:16">
      <c r="B9089" s="99"/>
      <c r="F9089" s="101"/>
      <c r="L9089" s="99"/>
      <c r="P9089" s="99"/>
    </row>
    <row r="9090" spans="2:16">
      <c r="B9090" s="99"/>
      <c r="F9090" s="101"/>
      <c r="L9090" s="99"/>
      <c r="P9090" s="99"/>
    </row>
    <row r="9091" spans="2:16">
      <c r="B9091" s="99"/>
      <c r="F9091" s="101"/>
      <c r="L9091" s="99"/>
      <c r="P9091" s="99"/>
    </row>
    <row r="9092" spans="2:16">
      <c r="B9092" s="99"/>
      <c r="F9092" s="101"/>
      <c r="L9092" s="99"/>
      <c r="P9092" s="99"/>
    </row>
    <row r="9093" spans="2:16">
      <c r="B9093" s="99"/>
      <c r="F9093" s="101"/>
      <c r="L9093" s="99"/>
      <c r="P9093" s="99"/>
    </row>
    <row r="9094" spans="2:16">
      <c r="B9094" s="99"/>
      <c r="F9094" s="101"/>
      <c r="L9094" s="99"/>
      <c r="P9094" s="99"/>
    </row>
    <row r="9095" spans="2:16">
      <c r="B9095" s="99"/>
      <c r="F9095" s="101"/>
      <c r="L9095" s="99"/>
      <c r="P9095" s="99"/>
    </row>
    <row r="9096" spans="2:16">
      <c r="B9096" s="99"/>
      <c r="F9096" s="101"/>
      <c r="L9096" s="99"/>
      <c r="P9096" s="99"/>
    </row>
    <row r="9097" spans="2:16">
      <c r="B9097" s="99"/>
      <c r="F9097" s="101"/>
      <c r="L9097" s="99"/>
      <c r="P9097" s="99"/>
    </row>
    <row r="9098" spans="2:16">
      <c r="B9098" s="99"/>
      <c r="F9098" s="101"/>
      <c r="L9098" s="99"/>
      <c r="P9098" s="99"/>
    </row>
    <row r="9099" spans="2:16">
      <c r="B9099" s="99"/>
      <c r="F9099" s="101"/>
      <c r="L9099" s="99"/>
      <c r="P9099" s="99"/>
    </row>
    <row r="9100" spans="2:16">
      <c r="B9100" s="99"/>
      <c r="F9100" s="101"/>
      <c r="L9100" s="99"/>
      <c r="P9100" s="99"/>
    </row>
    <row r="9101" spans="2:16">
      <c r="B9101" s="99"/>
      <c r="F9101" s="101"/>
      <c r="L9101" s="99"/>
      <c r="P9101" s="99"/>
    </row>
    <row r="9102" spans="2:16">
      <c r="B9102" s="99"/>
      <c r="F9102" s="101"/>
      <c r="L9102" s="99"/>
      <c r="P9102" s="99"/>
    </row>
    <row r="9103" spans="2:16">
      <c r="B9103" s="99"/>
      <c r="F9103" s="101"/>
      <c r="L9103" s="99"/>
      <c r="P9103" s="99"/>
    </row>
    <row r="9104" spans="2:16">
      <c r="B9104" s="99"/>
      <c r="F9104" s="101"/>
      <c r="L9104" s="99"/>
      <c r="P9104" s="99"/>
    </row>
    <row r="9105" spans="2:16">
      <c r="B9105" s="99"/>
      <c r="F9105" s="101"/>
      <c r="L9105" s="99"/>
      <c r="P9105" s="99"/>
    </row>
    <row r="9106" spans="2:16">
      <c r="B9106" s="99"/>
      <c r="F9106" s="101"/>
      <c r="L9106" s="99"/>
      <c r="P9106" s="99"/>
    </row>
    <row r="9107" spans="2:16">
      <c r="B9107" s="99"/>
      <c r="F9107" s="101"/>
      <c r="L9107" s="99"/>
      <c r="P9107" s="99"/>
    </row>
    <row r="9108" spans="2:16">
      <c r="B9108" s="99"/>
      <c r="F9108" s="101"/>
      <c r="L9108" s="99"/>
      <c r="P9108" s="99"/>
    </row>
    <row r="9109" spans="2:16">
      <c r="B9109" s="99"/>
      <c r="F9109" s="101"/>
      <c r="L9109" s="99"/>
      <c r="P9109" s="99"/>
    </row>
    <row r="9110" spans="2:16">
      <c r="B9110" s="99"/>
      <c r="F9110" s="101"/>
      <c r="L9110" s="99"/>
      <c r="P9110" s="99"/>
    </row>
    <row r="9111" spans="2:16">
      <c r="B9111" s="99"/>
      <c r="F9111" s="101"/>
      <c r="L9111" s="99"/>
      <c r="P9111" s="99"/>
    </row>
    <row r="9112" spans="2:16">
      <c r="B9112" s="99"/>
      <c r="F9112" s="101"/>
      <c r="L9112" s="99"/>
      <c r="P9112" s="99"/>
    </row>
    <row r="9113" spans="2:16">
      <c r="B9113" s="99"/>
      <c r="F9113" s="101"/>
      <c r="L9113" s="99"/>
      <c r="P9113" s="99"/>
    </row>
    <row r="9114" spans="2:16">
      <c r="B9114" s="99"/>
      <c r="F9114" s="101"/>
      <c r="L9114" s="99"/>
      <c r="P9114" s="99"/>
    </row>
    <row r="9115" spans="2:16">
      <c r="B9115" s="99"/>
      <c r="F9115" s="101"/>
      <c r="L9115" s="99"/>
      <c r="P9115" s="99"/>
    </row>
    <row r="9116" spans="2:16">
      <c r="B9116" s="99"/>
      <c r="F9116" s="101"/>
      <c r="L9116" s="99"/>
      <c r="P9116" s="99"/>
    </row>
    <row r="9117" spans="2:16">
      <c r="B9117" s="99"/>
      <c r="F9117" s="101"/>
      <c r="L9117" s="99"/>
      <c r="P9117" s="99"/>
    </row>
    <row r="9118" spans="2:16">
      <c r="B9118" s="99"/>
      <c r="F9118" s="101"/>
      <c r="L9118" s="99"/>
      <c r="P9118" s="99"/>
    </row>
    <row r="9119" spans="2:16">
      <c r="B9119" s="99"/>
      <c r="F9119" s="101"/>
      <c r="L9119" s="99"/>
      <c r="P9119" s="99"/>
    </row>
    <row r="9120" spans="2:16">
      <c r="B9120" s="99"/>
      <c r="F9120" s="101"/>
      <c r="L9120" s="99"/>
      <c r="P9120" s="99"/>
    </row>
    <row r="9121" spans="2:16">
      <c r="B9121" s="99"/>
      <c r="F9121" s="101"/>
      <c r="L9121" s="99"/>
      <c r="P9121" s="99"/>
    </row>
    <row r="9122" spans="2:16">
      <c r="B9122" s="99"/>
      <c r="F9122" s="101"/>
      <c r="L9122" s="99"/>
      <c r="P9122" s="99"/>
    </row>
    <row r="9123" spans="2:16">
      <c r="B9123" s="99"/>
      <c r="F9123" s="101"/>
      <c r="L9123" s="99"/>
      <c r="P9123" s="99"/>
    </row>
    <row r="9124" spans="2:16">
      <c r="B9124" s="99"/>
      <c r="F9124" s="101"/>
      <c r="L9124" s="99"/>
      <c r="P9124" s="99"/>
    </row>
    <row r="9125" spans="2:16">
      <c r="B9125" s="99"/>
      <c r="F9125" s="101"/>
      <c r="L9125" s="99"/>
      <c r="P9125" s="99"/>
    </row>
    <row r="9126" spans="2:16">
      <c r="B9126" s="99"/>
      <c r="F9126" s="101"/>
      <c r="L9126" s="99"/>
      <c r="P9126" s="99"/>
    </row>
    <row r="9127" spans="2:16">
      <c r="B9127" s="99"/>
      <c r="F9127" s="101"/>
      <c r="L9127" s="99"/>
      <c r="P9127" s="99"/>
    </row>
    <row r="9128" spans="2:16">
      <c r="B9128" s="99"/>
      <c r="F9128" s="101"/>
      <c r="L9128" s="99"/>
      <c r="P9128" s="99"/>
    </row>
    <row r="9129" spans="2:16">
      <c r="B9129" s="99"/>
      <c r="F9129" s="101"/>
      <c r="L9129" s="99"/>
      <c r="P9129" s="99"/>
    </row>
    <row r="9130" spans="2:16">
      <c r="B9130" s="99"/>
      <c r="F9130" s="101"/>
      <c r="L9130" s="99"/>
      <c r="P9130" s="99"/>
    </row>
    <row r="9131" spans="2:16">
      <c r="B9131" s="99"/>
      <c r="F9131" s="101"/>
      <c r="L9131" s="99"/>
      <c r="P9131" s="99"/>
    </row>
    <row r="9132" spans="2:16">
      <c r="B9132" s="99"/>
      <c r="F9132" s="101"/>
      <c r="L9132" s="99"/>
      <c r="P9132" s="99"/>
    </row>
    <row r="9133" spans="2:16">
      <c r="B9133" s="99"/>
      <c r="F9133" s="101"/>
      <c r="L9133" s="99"/>
      <c r="P9133" s="99"/>
    </row>
    <row r="9134" spans="2:16">
      <c r="B9134" s="99"/>
      <c r="F9134" s="101"/>
      <c r="L9134" s="99"/>
      <c r="P9134" s="99"/>
    </row>
    <row r="9135" spans="2:16">
      <c r="B9135" s="99"/>
      <c r="F9135" s="101"/>
      <c r="L9135" s="99"/>
      <c r="P9135" s="99"/>
    </row>
    <row r="9136" spans="2:16">
      <c r="B9136" s="99"/>
      <c r="F9136" s="101"/>
      <c r="L9136" s="99"/>
      <c r="P9136" s="99"/>
    </row>
    <row r="9137" spans="2:16">
      <c r="B9137" s="99"/>
      <c r="F9137" s="101"/>
      <c r="L9137" s="99"/>
      <c r="P9137" s="99"/>
    </row>
    <row r="9138" spans="2:16">
      <c r="B9138" s="99"/>
      <c r="F9138" s="101"/>
      <c r="L9138" s="99"/>
      <c r="P9138" s="99"/>
    </row>
    <row r="9139" spans="2:16">
      <c r="B9139" s="99"/>
      <c r="F9139" s="101"/>
      <c r="L9139" s="99"/>
      <c r="P9139" s="99"/>
    </row>
    <row r="9140" spans="2:16">
      <c r="B9140" s="99"/>
      <c r="F9140" s="101"/>
      <c r="L9140" s="99"/>
      <c r="P9140" s="99"/>
    </row>
    <row r="9141" spans="2:16">
      <c r="B9141" s="99"/>
      <c r="F9141" s="101"/>
      <c r="L9141" s="99"/>
      <c r="P9141" s="99"/>
    </row>
    <row r="9142" spans="2:16">
      <c r="B9142" s="99"/>
      <c r="F9142" s="101"/>
      <c r="L9142" s="99"/>
      <c r="P9142" s="99"/>
    </row>
    <row r="9143" spans="2:16">
      <c r="B9143" s="99"/>
      <c r="F9143" s="101"/>
      <c r="L9143" s="99"/>
      <c r="P9143" s="99"/>
    </row>
    <row r="9144" spans="2:16">
      <c r="B9144" s="99"/>
      <c r="F9144" s="101"/>
      <c r="L9144" s="99"/>
      <c r="P9144" s="99"/>
    </row>
    <row r="9145" spans="2:16">
      <c r="B9145" s="99"/>
      <c r="F9145" s="101"/>
      <c r="L9145" s="99"/>
      <c r="P9145" s="99"/>
    </row>
    <row r="9146" spans="2:16">
      <c r="B9146" s="99"/>
      <c r="F9146" s="101"/>
      <c r="L9146" s="99"/>
      <c r="P9146" s="99"/>
    </row>
    <row r="9147" spans="2:16">
      <c r="B9147" s="99"/>
      <c r="F9147" s="101"/>
      <c r="L9147" s="99"/>
      <c r="P9147" s="99"/>
    </row>
    <row r="9148" spans="2:16">
      <c r="B9148" s="99"/>
      <c r="F9148" s="101"/>
      <c r="L9148" s="99"/>
      <c r="P9148" s="99"/>
    </row>
    <row r="9149" spans="2:16">
      <c r="B9149" s="99"/>
      <c r="F9149" s="101"/>
      <c r="L9149" s="99"/>
      <c r="P9149" s="99"/>
    </row>
    <row r="9150" spans="2:16">
      <c r="B9150" s="99"/>
      <c r="F9150" s="101"/>
      <c r="L9150" s="99"/>
      <c r="P9150" s="99"/>
    </row>
    <row r="9151" spans="2:16">
      <c r="B9151" s="99"/>
      <c r="F9151" s="101"/>
      <c r="L9151" s="99"/>
      <c r="P9151" s="99"/>
    </row>
    <row r="9152" spans="2:16">
      <c r="B9152" s="99"/>
      <c r="F9152" s="101"/>
      <c r="L9152" s="99"/>
      <c r="P9152" s="99"/>
    </row>
    <row r="9153" spans="2:16">
      <c r="B9153" s="99"/>
      <c r="F9153" s="101"/>
      <c r="L9153" s="99"/>
      <c r="P9153" s="99"/>
    </row>
    <row r="9154" spans="2:16">
      <c r="B9154" s="99"/>
      <c r="F9154" s="101"/>
      <c r="L9154" s="99"/>
      <c r="P9154" s="99"/>
    </row>
    <row r="9155" spans="2:16">
      <c r="B9155" s="99"/>
      <c r="F9155" s="101"/>
      <c r="L9155" s="99"/>
      <c r="P9155" s="99"/>
    </row>
    <row r="9156" spans="2:16">
      <c r="B9156" s="99"/>
      <c r="F9156" s="101"/>
      <c r="L9156" s="99"/>
      <c r="P9156" s="99"/>
    </row>
    <row r="9157" spans="2:16">
      <c r="B9157" s="99"/>
      <c r="F9157" s="101"/>
      <c r="L9157" s="99"/>
      <c r="P9157" s="99"/>
    </row>
    <row r="9158" spans="2:16">
      <c r="B9158" s="99"/>
      <c r="F9158" s="101"/>
      <c r="L9158" s="99"/>
      <c r="P9158" s="99"/>
    </row>
    <row r="9159" spans="2:16">
      <c r="B9159" s="99"/>
      <c r="F9159" s="101"/>
      <c r="L9159" s="99"/>
      <c r="P9159" s="99"/>
    </row>
    <row r="9160" spans="2:16">
      <c r="B9160" s="99"/>
      <c r="F9160" s="101"/>
      <c r="L9160" s="99"/>
      <c r="P9160" s="99"/>
    </row>
    <row r="9161" spans="2:16">
      <c r="B9161" s="99"/>
      <c r="F9161" s="101"/>
      <c r="L9161" s="99"/>
      <c r="P9161" s="99"/>
    </row>
    <row r="9162" spans="2:16">
      <c r="B9162" s="99"/>
      <c r="F9162" s="101"/>
      <c r="L9162" s="99"/>
      <c r="P9162" s="99"/>
    </row>
    <row r="9163" spans="2:16">
      <c r="B9163" s="99"/>
      <c r="F9163" s="101"/>
      <c r="L9163" s="99"/>
      <c r="P9163" s="99"/>
    </row>
    <row r="9164" spans="2:16">
      <c r="B9164" s="99"/>
      <c r="F9164" s="101"/>
      <c r="L9164" s="99"/>
      <c r="P9164" s="99"/>
    </row>
    <row r="9165" spans="2:16">
      <c r="B9165" s="99"/>
      <c r="F9165" s="101"/>
      <c r="L9165" s="99"/>
      <c r="P9165" s="99"/>
    </row>
    <row r="9166" spans="2:16">
      <c r="B9166" s="99"/>
      <c r="F9166" s="101"/>
      <c r="L9166" s="99"/>
      <c r="P9166" s="99"/>
    </row>
    <row r="9167" spans="2:16">
      <c r="B9167" s="99"/>
      <c r="F9167" s="101"/>
      <c r="L9167" s="99"/>
      <c r="P9167" s="99"/>
    </row>
    <row r="9168" spans="2:16">
      <c r="B9168" s="99"/>
      <c r="F9168" s="101"/>
      <c r="L9168" s="99"/>
      <c r="P9168" s="99"/>
    </row>
    <row r="9169" spans="2:16">
      <c r="B9169" s="99"/>
      <c r="F9169" s="101"/>
      <c r="L9169" s="99"/>
      <c r="P9169" s="99"/>
    </row>
    <row r="9170" spans="2:16">
      <c r="B9170" s="99"/>
      <c r="F9170" s="101"/>
      <c r="L9170" s="99"/>
      <c r="P9170" s="99"/>
    </row>
    <row r="9171" spans="2:16">
      <c r="B9171" s="99"/>
      <c r="F9171" s="101"/>
      <c r="L9171" s="99"/>
      <c r="P9171" s="99"/>
    </row>
    <row r="9172" spans="2:16">
      <c r="B9172" s="99"/>
      <c r="F9172" s="101"/>
      <c r="L9172" s="99"/>
      <c r="P9172" s="99"/>
    </row>
    <row r="9173" spans="2:16">
      <c r="B9173" s="99"/>
      <c r="F9173" s="101"/>
      <c r="L9173" s="99"/>
      <c r="P9173" s="99"/>
    </row>
    <row r="9174" spans="2:16">
      <c r="B9174" s="99"/>
      <c r="F9174" s="101"/>
      <c r="L9174" s="99"/>
      <c r="P9174" s="99"/>
    </row>
    <row r="9175" spans="2:16">
      <c r="B9175" s="99"/>
      <c r="F9175" s="101"/>
      <c r="L9175" s="99"/>
      <c r="P9175" s="99"/>
    </row>
    <row r="9176" spans="2:16">
      <c r="B9176" s="99"/>
      <c r="F9176" s="101"/>
      <c r="L9176" s="99"/>
      <c r="P9176" s="99"/>
    </row>
    <row r="9177" spans="2:16">
      <c r="B9177" s="99"/>
      <c r="F9177" s="101"/>
      <c r="L9177" s="99"/>
      <c r="P9177" s="99"/>
    </row>
    <row r="9178" spans="2:16">
      <c r="B9178" s="99"/>
      <c r="F9178" s="101"/>
      <c r="L9178" s="99"/>
      <c r="P9178" s="99"/>
    </row>
    <row r="9179" spans="2:16">
      <c r="B9179" s="99"/>
      <c r="F9179" s="101"/>
      <c r="L9179" s="99"/>
      <c r="P9179" s="99"/>
    </row>
    <row r="9180" spans="2:16">
      <c r="B9180" s="99"/>
      <c r="F9180" s="101"/>
      <c r="L9180" s="99"/>
      <c r="P9180" s="99"/>
    </row>
    <row r="9181" spans="2:16">
      <c r="B9181" s="99"/>
      <c r="F9181" s="101"/>
      <c r="L9181" s="99"/>
      <c r="P9181" s="99"/>
    </row>
    <row r="9182" spans="2:16">
      <c r="B9182" s="99"/>
      <c r="F9182" s="101"/>
      <c r="L9182" s="99"/>
      <c r="P9182" s="99"/>
    </row>
    <row r="9183" spans="2:16">
      <c r="B9183" s="99"/>
      <c r="F9183" s="101"/>
      <c r="L9183" s="99"/>
      <c r="P9183" s="99"/>
    </row>
    <row r="9184" spans="2:16">
      <c r="B9184" s="99"/>
      <c r="F9184" s="101"/>
      <c r="L9184" s="99"/>
      <c r="P9184" s="99"/>
    </row>
    <row r="9185" spans="2:16">
      <c r="B9185" s="99"/>
      <c r="F9185" s="101"/>
      <c r="L9185" s="99"/>
      <c r="P9185" s="99"/>
    </row>
    <row r="9186" spans="2:16">
      <c r="B9186" s="99"/>
      <c r="F9186" s="101"/>
      <c r="L9186" s="99"/>
      <c r="P9186" s="99"/>
    </row>
    <row r="9187" spans="2:16">
      <c r="B9187" s="99"/>
      <c r="F9187" s="101"/>
      <c r="L9187" s="99"/>
      <c r="P9187" s="99"/>
    </row>
    <row r="9188" spans="2:16">
      <c r="B9188" s="99"/>
      <c r="F9188" s="101"/>
      <c r="L9188" s="99"/>
      <c r="P9188" s="99"/>
    </row>
    <row r="9189" spans="2:16">
      <c r="B9189" s="99"/>
      <c r="F9189" s="101"/>
      <c r="L9189" s="99"/>
      <c r="P9189" s="99"/>
    </row>
    <row r="9190" spans="2:16">
      <c r="B9190" s="99"/>
      <c r="F9190" s="101"/>
      <c r="L9190" s="99"/>
      <c r="P9190" s="99"/>
    </row>
    <row r="9191" spans="2:16">
      <c r="B9191" s="99"/>
      <c r="F9191" s="101"/>
      <c r="L9191" s="99"/>
      <c r="P9191" s="99"/>
    </row>
    <row r="9192" spans="2:16">
      <c r="B9192" s="99"/>
      <c r="F9192" s="101"/>
      <c r="L9192" s="99"/>
      <c r="P9192" s="99"/>
    </row>
    <row r="9193" spans="2:16">
      <c r="B9193" s="99"/>
      <c r="F9193" s="101"/>
      <c r="L9193" s="99"/>
      <c r="P9193" s="99"/>
    </row>
    <row r="9194" spans="2:16">
      <c r="B9194" s="99"/>
      <c r="F9194" s="101"/>
      <c r="L9194" s="99"/>
      <c r="P9194" s="99"/>
    </row>
    <row r="9195" spans="2:16">
      <c r="B9195" s="99"/>
      <c r="F9195" s="101"/>
      <c r="L9195" s="99"/>
      <c r="P9195" s="99"/>
    </row>
    <row r="9196" spans="2:16">
      <c r="B9196" s="99"/>
      <c r="F9196" s="101"/>
      <c r="L9196" s="99"/>
      <c r="P9196" s="99"/>
    </row>
    <row r="9197" spans="2:16">
      <c r="B9197" s="99"/>
      <c r="F9197" s="101"/>
      <c r="L9197" s="99"/>
      <c r="P9197" s="99"/>
    </row>
    <row r="9198" spans="2:16">
      <c r="B9198" s="99"/>
      <c r="F9198" s="101"/>
      <c r="L9198" s="99"/>
      <c r="P9198" s="99"/>
    </row>
    <row r="9199" spans="2:16">
      <c r="B9199" s="99"/>
      <c r="F9199" s="101"/>
      <c r="L9199" s="99"/>
      <c r="P9199" s="99"/>
    </row>
    <row r="9200" spans="2:16">
      <c r="B9200" s="99"/>
      <c r="F9200" s="101"/>
      <c r="L9200" s="99"/>
      <c r="P9200" s="99"/>
    </row>
    <row r="9201" spans="2:16">
      <c r="B9201" s="99"/>
      <c r="F9201" s="101"/>
      <c r="L9201" s="99"/>
      <c r="P9201" s="99"/>
    </row>
    <row r="9202" spans="2:16">
      <c r="B9202" s="99"/>
      <c r="F9202" s="101"/>
      <c r="L9202" s="99"/>
      <c r="P9202" s="99"/>
    </row>
    <row r="9203" spans="2:16">
      <c r="B9203" s="99"/>
      <c r="F9203" s="101"/>
      <c r="L9203" s="99"/>
      <c r="P9203" s="99"/>
    </row>
    <row r="9204" spans="2:16">
      <c r="B9204" s="99"/>
      <c r="F9204" s="101"/>
      <c r="L9204" s="99"/>
      <c r="P9204" s="99"/>
    </row>
    <row r="9205" spans="2:16">
      <c r="B9205" s="99"/>
      <c r="F9205" s="101"/>
      <c r="L9205" s="99"/>
      <c r="P9205" s="99"/>
    </row>
    <row r="9206" spans="2:16">
      <c r="B9206" s="99"/>
      <c r="F9206" s="101"/>
      <c r="L9206" s="99"/>
      <c r="P9206" s="99"/>
    </row>
    <row r="9207" spans="2:16">
      <c r="B9207" s="99"/>
      <c r="F9207" s="101"/>
      <c r="L9207" s="99"/>
      <c r="P9207" s="99"/>
    </row>
    <row r="9208" spans="2:16">
      <c r="B9208" s="99"/>
      <c r="F9208" s="101"/>
      <c r="L9208" s="99"/>
      <c r="P9208" s="99"/>
    </row>
    <row r="9209" spans="2:16">
      <c r="B9209" s="99"/>
      <c r="F9209" s="101"/>
      <c r="L9209" s="99"/>
      <c r="P9209" s="99"/>
    </row>
    <row r="9210" spans="2:16">
      <c r="B9210" s="99"/>
      <c r="F9210" s="101"/>
      <c r="L9210" s="99"/>
      <c r="P9210" s="99"/>
    </row>
    <row r="9211" spans="2:16">
      <c r="B9211" s="99"/>
      <c r="F9211" s="101"/>
      <c r="L9211" s="99"/>
      <c r="P9211" s="99"/>
    </row>
    <row r="9212" spans="2:16">
      <c r="B9212" s="99"/>
      <c r="F9212" s="101"/>
      <c r="L9212" s="99"/>
      <c r="P9212" s="99"/>
    </row>
    <row r="9213" spans="2:16">
      <c r="B9213" s="99"/>
      <c r="F9213" s="101"/>
      <c r="L9213" s="99"/>
      <c r="P9213" s="99"/>
    </row>
    <row r="9214" spans="2:16">
      <c r="B9214" s="99"/>
      <c r="F9214" s="101"/>
      <c r="L9214" s="99"/>
      <c r="P9214" s="99"/>
    </row>
    <row r="9215" spans="2:16">
      <c r="B9215" s="99"/>
      <c r="F9215" s="101"/>
      <c r="L9215" s="99"/>
      <c r="P9215" s="99"/>
    </row>
    <row r="9216" spans="2:16">
      <c r="B9216" s="99"/>
      <c r="F9216" s="101"/>
      <c r="L9216" s="99"/>
      <c r="P9216" s="99"/>
    </row>
    <row r="9217" spans="2:16">
      <c r="B9217" s="99"/>
      <c r="F9217" s="101"/>
      <c r="L9217" s="99"/>
      <c r="P9217" s="99"/>
    </row>
    <row r="9218" spans="2:16">
      <c r="B9218" s="99"/>
      <c r="F9218" s="101"/>
      <c r="L9218" s="99"/>
      <c r="P9218" s="99"/>
    </row>
    <row r="9219" spans="2:16">
      <c r="B9219" s="99"/>
      <c r="F9219" s="101"/>
      <c r="L9219" s="99"/>
      <c r="P9219" s="99"/>
    </row>
    <row r="9220" spans="2:16">
      <c r="B9220" s="99"/>
      <c r="F9220" s="101"/>
      <c r="L9220" s="99"/>
      <c r="P9220" s="99"/>
    </row>
    <row r="9221" spans="2:16">
      <c r="B9221" s="99"/>
      <c r="F9221" s="101"/>
      <c r="L9221" s="99"/>
      <c r="P9221" s="99"/>
    </row>
    <row r="9222" spans="2:16">
      <c r="B9222" s="99"/>
      <c r="F9222" s="101"/>
      <c r="L9222" s="99"/>
      <c r="P9222" s="99"/>
    </row>
    <row r="9223" spans="2:16">
      <c r="B9223" s="99"/>
      <c r="F9223" s="101"/>
      <c r="L9223" s="99"/>
      <c r="P9223" s="99"/>
    </row>
    <row r="9224" spans="2:16">
      <c r="B9224" s="99"/>
      <c r="F9224" s="101"/>
      <c r="L9224" s="99"/>
      <c r="P9224" s="99"/>
    </row>
    <row r="9225" spans="2:16">
      <c r="B9225" s="99"/>
      <c r="F9225" s="101"/>
      <c r="L9225" s="99"/>
      <c r="P9225" s="99"/>
    </row>
    <row r="9226" spans="2:16">
      <c r="B9226" s="99"/>
      <c r="F9226" s="101"/>
      <c r="L9226" s="99"/>
      <c r="P9226" s="99"/>
    </row>
    <row r="9227" spans="2:16">
      <c r="B9227" s="99"/>
      <c r="F9227" s="101"/>
      <c r="L9227" s="99"/>
      <c r="P9227" s="99"/>
    </row>
    <row r="9228" spans="2:16">
      <c r="B9228" s="99"/>
      <c r="F9228" s="101"/>
      <c r="L9228" s="99"/>
      <c r="P9228" s="99"/>
    </row>
    <row r="9229" spans="2:16">
      <c r="B9229" s="99"/>
      <c r="F9229" s="101"/>
      <c r="L9229" s="99"/>
      <c r="P9229" s="99"/>
    </row>
    <row r="9230" spans="2:16">
      <c r="B9230" s="99"/>
      <c r="F9230" s="101"/>
      <c r="L9230" s="99"/>
      <c r="P9230" s="99"/>
    </row>
    <row r="9231" spans="2:16">
      <c r="B9231" s="99"/>
      <c r="F9231" s="101"/>
      <c r="L9231" s="99"/>
      <c r="P9231" s="99"/>
    </row>
    <row r="9232" spans="2:16">
      <c r="B9232" s="99"/>
      <c r="F9232" s="101"/>
      <c r="L9232" s="99"/>
      <c r="P9232" s="99"/>
    </row>
    <row r="9233" spans="2:16">
      <c r="B9233" s="99"/>
      <c r="F9233" s="101"/>
      <c r="L9233" s="99"/>
      <c r="P9233" s="99"/>
    </row>
    <row r="9234" spans="2:16">
      <c r="B9234" s="99"/>
      <c r="F9234" s="101"/>
      <c r="L9234" s="99"/>
      <c r="P9234" s="99"/>
    </row>
    <row r="9235" spans="2:16">
      <c r="B9235" s="99"/>
      <c r="F9235" s="101"/>
      <c r="L9235" s="99"/>
      <c r="P9235" s="99"/>
    </row>
    <row r="9236" spans="2:16">
      <c r="B9236" s="99"/>
      <c r="F9236" s="101"/>
      <c r="L9236" s="99"/>
      <c r="P9236" s="99"/>
    </row>
    <row r="9237" spans="2:16">
      <c r="B9237" s="99"/>
      <c r="F9237" s="101"/>
      <c r="L9237" s="99"/>
      <c r="P9237" s="99"/>
    </row>
    <row r="9238" spans="2:16">
      <c r="B9238" s="99"/>
      <c r="F9238" s="101"/>
      <c r="L9238" s="99"/>
      <c r="P9238" s="99"/>
    </row>
    <row r="9239" spans="2:16">
      <c r="B9239" s="99"/>
      <c r="F9239" s="101"/>
      <c r="L9239" s="99"/>
      <c r="P9239" s="99"/>
    </row>
    <row r="9240" spans="2:16">
      <c r="B9240" s="99"/>
      <c r="F9240" s="101"/>
      <c r="L9240" s="99"/>
      <c r="P9240" s="99"/>
    </row>
    <row r="9241" spans="2:16">
      <c r="B9241" s="99"/>
      <c r="F9241" s="101"/>
      <c r="L9241" s="99"/>
      <c r="P9241" s="99"/>
    </row>
    <row r="9242" spans="2:16">
      <c r="B9242" s="99"/>
      <c r="F9242" s="101"/>
      <c r="L9242" s="99"/>
      <c r="P9242" s="99"/>
    </row>
    <row r="9243" spans="2:16">
      <c r="B9243" s="99"/>
      <c r="F9243" s="101"/>
      <c r="L9243" s="99"/>
      <c r="P9243" s="99"/>
    </row>
    <row r="9244" spans="2:16">
      <c r="B9244" s="99"/>
      <c r="F9244" s="101"/>
      <c r="L9244" s="99"/>
      <c r="P9244" s="99"/>
    </row>
    <row r="9245" spans="2:16">
      <c r="B9245" s="99"/>
      <c r="F9245" s="101"/>
      <c r="L9245" s="99"/>
      <c r="P9245" s="99"/>
    </row>
    <row r="9246" spans="2:16">
      <c r="B9246" s="99"/>
      <c r="F9246" s="101"/>
      <c r="L9246" s="99"/>
      <c r="P9246" s="99"/>
    </row>
    <row r="9247" spans="2:16">
      <c r="B9247" s="99"/>
      <c r="F9247" s="101"/>
      <c r="L9247" s="99"/>
      <c r="P9247" s="99"/>
    </row>
    <row r="9248" spans="2:16">
      <c r="B9248" s="99"/>
      <c r="F9248" s="101"/>
      <c r="L9248" s="99"/>
      <c r="P9248" s="99"/>
    </row>
    <row r="9249" spans="2:16">
      <c r="B9249" s="99"/>
      <c r="F9249" s="101"/>
      <c r="L9249" s="99"/>
      <c r="P9249" s="99"/>
    </row>
    <row r="9250" spans="2:16">
      <c r="B9250" s="99"/>
      <c r="F9250" s="101"/>
      <c r="L9250" s="99"/>
      <c r="P9250" s="99"/>
    </row>
    <row r="9251" spans="2:16">
      <c r="B9251" s="99"/>
      <c r="F9251" s="101"/>
      <c r="L9251" s="99"/>
      <c r="P9251" s="99"/>
    </row>
    <row r="9252" spans="2:16">
      <c r="B9252" s="99"/>
      <c r="F9252" s="101"/>
      <c r="L9252" s="99"/>
      <c r="P9252" s="99"/>
    </row>
    <row r="9253" spans="2:16">
      <c r="B9253" s="99"/>
      <c r="F9253" s="101"/>
      <c r="L9253" s="99"/>
      <c r="P9253" s="99"/>
    </row>
    <row r="9254" spans="2:16">
      <c r="B9254" s="99"/>
      <c r="F9254" s="101"/>
      <c r="L9254" s="99"/>
      <c r="P9254" s="99"/>
    </row>
    <row r="9255" spans="2:16">
      <c r="B9255" s="99"/>
      <c r="F9255" s="101"/>
      <c r="L9255" s="99"/>
      <c r="P9255" s="99"/>
    </row>
    <row r="9256" spans="2:16">
      <c r="B9256" s="99"/>
      <c r="F9256" s="101"/>
      <c r="L9256" s="99"/>
      <c r="P9256" s="99"/>
    </row>
    <row r="9257" spans="2:16">
      <c r="B9257" s="99"/>
      <c r="F9257" s="101"/>
      <c r="L9257" s="99"/>
      <c r="P9257" s="99"/>
    </row>
    <row r="9258" spans="2:16">
      <c r="B9258" s="99"/>
      <c r="F9258" s="101"/>
      <c r="L9258" s="99"/>
      <c r="P9258" s="99"/>
    </row>
    <row r="9259" spans="2:16">
      <c r="B9259" s="99"/>
      <c r="F9259" s="101"/>
      <c r="L9259" s="99"/>
      <c r="P9259" s="99"/>
    </row>
    <row r="9260" spans="2:16">
      <c r="B9260" s="99"/>
      <c r="F9260" s="101"/>
      <c r="L9260" s="99"/>
      <c r="P9260" s="99"/>
    </row>
    <row r="9261" spans="2:16">
      <c r="B9261" s="99"/>
      <c r="F9261" s="101"/>
      <c r="L9261" s="99"/>
      <c r="P9261" s="99"/>
    </row>
    <row r="9262" spans="2:16">
      <c r="B9262" s="99"/>
      <c r="F9262" s="101"/>
      <c r="L9262" s="99"/>
      <c r="P9262" s="99"/>
    </row>
    <row r="9263" spans="2:16">
      <c r="B9263" s="99"/>
      <c r="F9263" s="101"/>
      <c r="L9263" s="99"/>
      <c r="P9263" s="99"/>
    </row>
    <row r="9264" spans="2:16">
      <c r="B9264" s="99"/>
      <c r="F9264" s="101"/>
      <c r="L9264" s="99"/>
      <c r="P9264" s="99"/>
    </row>
    <row r="9265" spans="2:16">
      <c r="B9265" s="99"/>
      <c r="F9265" s="101"/>
      <c r="L9265" s="99"/>
      <c r="P9265" s="99"/>
    </row>
    <row r="9266" spans="2:16">
      <c r="B9266" s="99"/>
      <c r="F9266" s="101"/>
      <c r="L9266" s="99"/>
      <c r="P9266" s="99"/>
    </row>
    <row r="9267" spans="2:16">
      <c r="B9267" s="99"/>
      <c r="F9267" s="101"/>
      <c r="L9267" s="99"/>
      <c r="P9267" s="99"/>
    </row>
    <row r="9268" spans="2:16">
      <c r="B9268" s="99"/>
      <c r="F9268" s="101"/>
      <c r="L9268" s="99"/>
      <c r="P9268" s="99"/>
    </row>
    <row r="9269" spans="2:16">
      <c r="B9269" s="99"/>
      <c r="F9269" s="101"/>
      <c r="L9269" s="99"/>
      <c r="P9269" s="99"/>
    </row>
    <row r="9270" spans="2:16">
      <c r="B9270" s="99"/>
      <c r="F9270" s="101"/>
      <c r="L9270" s="99"/>
      <c r="P9270" s="99"/>
    </row>
    <row r="9271" spans="2:16">
      <c r="B9271" s="99"/>
      <c r="F9271" s="101"/>
      <c r="L9271" s="99"/>
      <c r="P9271" s="99"/>
    </row>
    <row r="9272" spans="2:16">
      <c r="B9272" s="99"/>
      <c r="F9272" s="101"/>
      <c r="L9272" s="99"/>
      <c r="P9272" s="99"/>
    </row>
    <row r="9273" spans="2:16">
      <c r="B9273" s="99"/>
      <c r="F9273" s="101"/>
      <c r="L9273" s="99"/>
      <c r="P9273" s="99"/>
    </row>
    <row r="9274" spans="2:16">
      <c r="B9274" s="99"/>
      <c r="F9274" s="101"/>
      <c r="L9274" s="99"/>
      <c r="P9274" s="99"/>
    </row>
    <row r="9275" spans="2:16">
      <c r="B9275" s="99"/>
      <c r="F9275" s="101"/>
      <c r="L9275" s="99"/>
      <c r="P9275" s="99"/>
    </row>
    <row r="9276" spans="2:16">
      <c r="B9276" s="99"/>
      <c r="F9276" s="101"/>
      <c r="L9276" s="99"/>
      <c r="P9276" s="99"/>
    </row>
    <row r="9277" spans="2:16">
      <c r="B9277" s="99"/>
      <c r="F9277" s="101"/>
      <c r="L9277" s="99"/>
      <c r="P9277" s="99"/>
    </row>
    <row r="9278" spans="2:16">
      <c r="B9278" s="99"/>
      <c r="F9278" s="101"/>
      <c r="L9278" s="99"/>
      <c r="P9278" s="99"/>
    </row>
    <row r="9279" spans="2:16">
      <c r="B9279" s="99"/>
      <c r="F9279" s="101"/>
      <c r="L9279" s="99"/>
      <c r="P9279" s="99"/>
    </row>
    <row r="9280" spans="2:16">
      <c r="B9280" s="99"/>
      <c r="F9280" s="101"/>
      <c r="L9280" s="99"/>
      <c r="P9280" s="99"/>
    </row>
    <row r="9281" spans="2:16">
      <c r="B9281" s="99"/>
      <c r="F9281" s="101"/>
      <c r="L9281" s="99"/>
      <c r="P9281" s="99"/>
    </row>
    <row r="9282" spans="2:16">
      <c r="B9282" s="99"/>
      <c r="F9282" s="101"/>
      <c r="L9282" s="99"/>
      <c r="P9282" s="99"/>
    </row>
    <row r="9283" spans="2:16">
      <c r="B9283" s="99"/>
      <c r="F9283" s="101"/>
      <c r="L9283" s="99"/>
      <c r="P9283" s="99"/>
    </row>
    <row r="9284" spans="2:16">
      <c r="B9284" s="99"/>
      <c r="F9284" s="101"/>
      <c r="L9284" s="99"/>
      <c r="P9284" s="99"/>
    </row>
    <row r="9285" spans="2:16">
      <c r="B9285" s="99"/>
      <c r="F9285" s="101"/>
      <c r="L9285" s="99"/>
      <c r="P9285" s="99"/>
    </row>
    <row r="9286" spans="2:16">
      <c r="B9286" s="99"/>
      <c r="F9286" s="101"/>
      <c r="L9286" s="99"/>
      <c r="P9286" s="99"/>
    </row>
    <row r="9287" spans="2:16">
      <c r="B9287" s="99"/>
      <c r="F9287" s="101"/>
      <c r="L9287" s="99"/>
      <c r="P9287" s="99"/>
    </row>
    <row r="9288" spans="2:16">
      <c r="B9288" s="99"/>
      <c r="F9288" s="101"/>
      <c r="L9288" s="99"/>
      <c r="P9288" s="99"/>
    </row>
    <row r="9289" spans="2:16">
      <c r="B9289" s="99"/>
      <c r="F9289" s="101"/>
      <c r="L9289" s="99"/>
      <c r="P9289" s="99"/>
    </row>
    <row r="9290" spans="2:16">
      <c r="B9290" s="99"/>
      <c r="F9290" s="101"/>
      <c r="L9290" s="99"/>
      <c r="P9290" s="99"/>
    </row>
    <row r="9291" spans="2:16">
      <c r="B9291" s="99"/>
      <c r="F9291" s="101"/>
      <c r="L9291" s="99"/>
      <c r="P9291" s="99"/>
    </row>
    <row r="9292" spans="2:16">
      <c r="B9292" s="99"/>
      <c r="F9292" s="101"/>
      <c r="L9292" s="99"/>
      <c r="P9292" s="99"/>
    </row>
    <row r="9293" spans="2:16">
      <c r="B9293" s="99"/>
      <c r="F9293" s="101"/>
      <c r="L9293" s="99"/>
      <c r="P9293" s="99"/>
    </row>
    <row r="9294" spans="2:16">
      <c r="B9294" s="99"/>
      <c r="F9294" s="101"/>
      <c r="L9294" s="99"/>
      <c r="P9294" s="99"/>
    </row>
    <row r="9295" spans="2:16">
      <c r="B9295" s="99"/>
      <c r="F9295" s="101"/>
      <c r="L9295" s="99"/>
      <c r="P9295" s="99"/>
    </row>
    <row r="9296" spans="2:16">
      <c r="B9296" s="99"/>
      <c r="F9296" s="101"/>
      <c r="L9296" s="99"/>
      <c r="P9296" s="99"/>
    </row>
    <row r="9297" spans="2:16">
      <c r="B9297" s="99"/>
      <c r="F9297" s="101"/>
      <c r="L9297" s="99"/>
      <c r="P9297" s="99"/>
    </row>
    <row r="9298" spans="2:16">
      <c r="B9298" s="99"/>
      <c r="F9298" s="101"/>
      <c r="L9298" s="99"/>
      <c r="P9298" s="99"/>
    </row>
    <row r="9299" spans="2:16">
      <c r="B9299" s="99"/>
      <c r="F9299" s="101"/>
      <c r="L9299" s="99"/>
      <c r="P9299" s="99"/>
    </row>
    <row r="9300" spans="2:16">
      <c r="B9300" s="99"/>
      <c r="F9300" s="101"/>
      <c r="L9300" s="99"/>
      <c r="P9300" s="99"/>
    </row>
    <row r="9301" spans="2:16">
      <c r="B9301" s="99"/>
      <c r="F9301" s="101"/>
      <c r="L9301" s="99"/>
      <c r="P9301" s="99"/>
    </row>
    <row r="9302" spans="2:16">
      <c r="B9302" s="99"/>
      <c r="F9302" s="101"/>
      <c r="L9302" s="99"/>
      <c r="P9302" s="99"/>
    </row>
    <row r="9303" spans="2:16">
      <c r="B9303" s="99"/>
      <c r="F9303" s="101"/>
      <c r="L9303" s="99"/>
      <c r="P9303" s="99"/>
    </row>
    <row r="9304" spans="2:16">
      <c r="B9304" s="99"/>
      <c r="F9304" s="101"/>
      <c r="L9304" s="99"/>
      <c r="P9304" s="99"/>
    </row>
    <row r="9305" spans="2:16">
      <c r="B9305" s="99"/>
      <c r="F9305" s="101"/>
      <c r="L9305" s="99"/>
      <c r="P9305" s="99"/>
    </row>
    <row r="9306" spans="2:16">
      <c r="B9306" s="99"/>
      <c r="F9306" s="101"/>
      <c r="L9306" s="99"/>
      <c r="P9306" s="99"/>
    </row>
    <row r="9307" spans="2:16">
      <c r="B9307" s="99"/>
      <c r="F9307" s="101"/>
      <c r="L9307" s="99"/>
      <c r="P9307" s="99"/>
    </row>
    <row r="9308" spans="2:16">
      <c r="B9308" s="99"/>
      <c r="F9308" s="101"/>
      <c r="L9308" s="99"/>
      <c r="P9308" s="99"/>
    </row>
    <row r="9309" spans="2:16">
      <c r="B9309" s="99"/>
      <c r="F9309" s="101"/>
      <c r="L9309" s="99"/>
      <c r="P9309" s="99"/>
    </row>
    <row r="9310" spans="2:16">
      <c r="B9310" s="99"/>
      <c r="F9310" s="101"/>
      <c r="L9310" s="99"/>
      <c r="P9310" s="99"/>
    </row>
    <row r="9311" spans="2:16">
      <c r="B9311" s="99"/>
      <c r="F9311" s="101"/>
      <c r="L9311" s="99"/>
      <c r="P9311" s="99"/>
    </row>
    <row r="9312" spans="2:16">
      <c r="B9312" s="99"/>
      <c r="F9312" s="101"/>
      <c r="L9312" s="99"/>
      <c r="P9312" s="99"/>
    </row>
    <row r="9313" spans="2:16">
      <c r="B9313" s="99"/>
      <c r="F9313" s="101"/>
      <c r="L9313" s="99"/>
      <c r="P9313" s="99"/>
    </row>
    <row r="9314" spans="2:16">
      <c r="B9314" s="99"/>
      <c r="F9314" s="101"/>
      <c r="L9314" s="99"/>
      <c r="P9314" s="99"/>
    </row>
    <row r="9315" spans="2:16">
      <c r="B9315" s="99"/>
      <c r="F9315" s="101"/>
      <c r="L9315" s="99"/>
      <c r="P9315" s="99"/>
    </row>
    <row r="9316" spans="2:16">
      <c r="B9316" s="99"/>
      <c r="F9316" s="101"/>
      <c r="L9316" s="99"/>
      <c r="P9316" s="99"/>
    </row>
    <row r="9317" spans="2:16">
      <c r="B9317" s="99"/>
      <c r="F9317" s="101"/>
      <c r="L9317" s="99"/>
      <c r="P9317" s="99"/>
    </row>
    <row r="9318" spans="2:16">
      <c r="B9318" s="99"/>
      <c r="F9318" s="101"/>
      <c r="L9318" s="99"/>
      <c r="P9318" s="99"/>
    </row>
    <row r="9319" spans="2:16">
      <c r="B9319" s="99"/>
      <c r="F9319" s="101"/>
      <c r="L9319" s="99"/>
      <c r="P9319" s="99"/>
    </row>
    <row r="9320" spans="2:16">
      <c r="B9320" s="99"/>
      <c r="F9320" s="101"/>
      <c r="L9320" s="99"/>
      <c r="P9320" s="99"/>
    </row>
    <row r="9321" spans="2:16">
      <c r="B9321" s="99"/>
      <c r="F9321" s="101"/>
      <c r="L9321" s="99"/>
      <c r="P9321" s="99"/>
    </row>
    <row r="9322" spans="2:16">
      <c r="B9322" s="99"/>
      <c r="F9322" s="101"/>
      <c r="L9322" s="99"/>
      <c r="P9322" s="99"/>
    </row>
    <row r="9323" spans="2:16">
      <c r="B9323" s="99"/>
      <c r="F9323" s="101"/>
      <c r="L9323" s="99"/>
      <c r="P9323" s="99"/>
    </row>
    <row r="9324" spans="2:16">
      <c r="B9324" s="99"/>
      <c r="F9324" s="101"/>
      <c r="L9324" s="99"/>
      <c r="P9324" s="99"/>
    </row>
    <row r="9325" spans="2:16">
      <c r="B9325" s="99"/>
      <c r="F9325" s="101"/>
      <c r="L9325" s="99"/>
      <c r="P9325" s="99"/>
    </row>
    <row r="9326" spans="2:16">
      <c r="B9326" s="99"/>
      <c r="F9326" s="101"/>
      <c r="L9326" s="99"/>
      <c r="P9326" s="99"/>
    </row>
    <row r="9327" spans="2:16">
      <c r="B9327" s="99"/>
      <c r="F9327" s="101"/>
      <c r="L9327" s="99"/>
      <c r="P9327" s="99"/>
    </row>
    <row r="9328" spans="2:16">
      <c r="B9328" s="99"/>
      <c r="F9328" s="101"/>
      <c r="L9328" s="99"/>
      <c r="P9328" s="99"/>
    </row>
    <row r="9329" spans="2:16">
      <c r="B9329" s="99"/>
      <c r="F9329" s="101"/>
      <c r="L9329" s="99"/>
      <c r="P9329" s="99"/>
    </row>
    <row r="9330" spans="2:16">
      <c r="B9330" s="99"/>
      <c r="F9330" s="101"/>
      <c r="L9330" s="99"/>
      <c r="P9330" s="99"/>
    </row>
    <row r="9331" spans="2:16">
      <c r="B9331" s="99"/>
      <c r="F9331" s="101"/>
      <c r="L9331" s="99"/>
      <c r="P9331" s="99"/>
    </row>
    <row r="9332" spans="2:16">
      <c r="B9332" s="99"/>
      <c r="F9332" s="101"/>
      <c r="L9332" s="99"/>
      <c r="P9332" s="99"/>
    </row>
    <row r="9333" spans="2:16">
      <c r="B9333" s="99"/>
      <c r="F9333" s="101"/>
      <c r="L9333" s="99"/>
      <c r="P9333" s="99"/>
    </row>
    <row r="9334" spans="2:16">
      <c r="B9334" s="99"/>
      <c r="F9334" s="101"/>
      <c r="L9334" s="99"/>
      <c r="P9334" s="99"/>
    </row>
    <row r="9335" spans="2:16">
      <c r="B9335" s="99"/>
      <c r="F9335" s="101"/>
      <c r="L9335" s="99"/>
      <c r="P9335" s="99"/>
    </row>
    <row r="9336" spans="2:16">
      <c r="B9336" s="99"/>
      <c r="F9336" s="101"/>
      <c r="L9336" s="99"/>
      <c r="P9336" s="99"/>
    </row>
    <row r="9337" spans="2:16">
      <c r="B9337" s="99"/>
      <c r="F9337" s="101"/>
      <c r="L9337" s="99"/>
      <c r="P9337" s="99"/>
    </row>
    <row r="9338" spans="2:16">
      <c r="B9338" s="99"/>
      <c r="F9338" s="101"/>
      <c r="L9338" s="99"/>
      <c r="P9338" s="99"/>
    </row>
    <row r="9339" spans="2:16">
      <c r="B9339" s="99"/>
      <c r="F9339" s="101"/>
      <c r="L9339" s="99"/>
      <c r="P9339" s="99"/>
    </row>
    <row r="9340" spans="2:16">
      <c r="B9340" s="99"/>
      <c r="F9340" s="101"/>
      <c r="L9340" s="99"/>
      <c r="P9340" s="99"/>
    </row>
    <row r="9341" spans="2:16">
      <c r="B9341" s="99"/>
      <c r="F9341" s="101"/>
      <c r="L9341" s="99"/>
      <c r="P9341" s="99"/>
    </row>
    <row r="9342" spans="2:16">
      <c r="B9342" s="99"/>
      <c r="F9342" s="101"/>
      <c r="L9342" s="99"/>
      <c r="P9342" s="99"/>
    </row>
    <row r="9343" spans="2:16">
      <c r="B9343" s="99"/>
      <c r="F9343" s="101"/>
      <c r="L9343" s="99"/>
      <c r="P9343" s="99"/>
    </row>
    <row r="9344" spans="2:16">
      <c r="B9344" s="99"/>
      <c r="F9344" s="101"/>
      <c r="L9344" s="99"/>
      <c r="P9344" s="99"/>
    </row>
    <row r="9345" spans="2:16">
      <c r="B9345" s="99"/>
      <c r="F9345" s="101"/>
      <c r="L9345" s="99"/>
      <c r="P9345" s="99"/>
    </row>
    <row r="9346" spans="2:16">
      <c r="B9346" s="99"/>
      <c r="F9346" s="101"/>
      <c r="L9346" s="99"/>
      <c r="P9346" s="99"/>
    </row>
    <row r="9347" spans="2:16">
      <c r="B9347" s="99"/>
      <c r="F9347" s="101"/>
      <c r="L9347" s="99"/>
      <c r="P9347" s="99"/>
    </row>
    <row r="9348" spans="2:16">
      <c r="B9348" s="99"/>
      <c r="F9348" s="101"/>
      <c r="L9348" s="99"/>
      <c r="P9348" s="99"/>
    </row>
    <row r="9349" spans="2:16">
      <c r="B9349" s="99"/>
      <c r="F9349" s="101"/>
      <c r="L9349" s="99"/>
      <c r="P9349" s="99"/>
    </row>
    <row r="9350" spans="2:16">
      <c r="B9350" s="99"/>
      <c r="F9350" s="101"/>
      <c r="L9350" s="99"/>
      <c r="P9350" s="99"/>
    </row>
    <row r="9351" spans="2:16">
      <c r="B9351" s="99"/>
      <c r="F9351" s="101"/>
      <c r="L9351" s="99"/>
      <c r="P9351" s="99"/>
    </row>
    <row r="9352" spans="2:16">
      <c r="B9352" s="99"/>
      <c r="F9352" s="101"/>
      <c r="L9352" s="99"/>
      <c r="P9352" s="99"/>
    </row>
    <row r="9353" spans="2:16">
      <c r="B9353" s="99"/>
      <c r="F9353" s="101"/>
      <c r="L9353" s="99"/>
      <c r="P9353" s="99"/>
    </row>
    <row r="9354" spans="2:16">
      <c r="B9354" s="99"/>
      <c r="F9354" s="101"/>
      <c r="L9354" s="99"/>
      <c r="P9354" s="99"/>
    </row>
    <row r="9355" spans="2:16">
      <c r="B9355" s="99"/>
      <c r="F9355" s="101"/>
      <c r="L9355" s="99"/>
      <c r="P9355" s="99"/>
    </row>
    <row r="9356" spans="2:16">
      <c r="B9356" s="99"/>
      <c r="F9356" s="101"/>
      <c r="L9356" s="99"/>
      <c r="P9356" s="99"/>
    </row>
    <row r="9357" spans="2:16">
      <c r="B9357" s="99"/>
      <c r="F9357" s="101"/>
      <c r="L9357" s="99"/>
      <c r="P9357" s="99"/>
    </row>
    <row r="9358" spans="2:16">
      <c r="B9358" s="99"/>
      <c r="F9358" s="101"/>
      <c r="L9358" s="99"/>
      <c r="P9358" s="99"/>
    </row>
    <row r="9359" spans="2:16">
      <c r="B9359" s="99"/>
      <c r="F9359" s="101"/>
      <c r="L9359" s="99"/>
      <c r="P9359" s="99"/>
    </row>
    <row r="9360" spans="2:16">
      <c r="B9360" s="99"/>
      <c r="F9360" s="101"/>
      <c r="L9360" s="99"/>
      <c r="P9360" s="99"/>
    </row>
    <row r="9361" spans="2:16">
      <c r="B9361" s="99"/>
      <c r="F9361" s="101"/>
      <c r="L9361" s="99"/>
      <c r="P9361" s="99"/>
    </row>
    <row r="9362" spans="2:16">
      <c r="B9362" s="99"/>
      <c r="F9362" s="101"/>
      <c r="L9362" s="99"/>
      <c r="P9362" s="99"/>
    </row>
    <row r="9363" spans="2:16">
      <c r="B9363" s="99"/>
      <c r="F9363" s="101"/>
      <c r="L9363" s="99"/>
      <c r="P9363" s="99"/>
    </row>
    <row r="9364" spans="2:16">
      <c r="B9364" s="99"/>
      <c r="F9364" s="101"/>
      <c r="L9364" s="99"/>
      <c r="P9364" s="99"/>
    </row>
    <row r="9365" spans="2:16">
      <c r="B9365" s="99"/>
      <c r="F9365" s="101"/>
      <c r="L9365" s="99"/>
      <c r="P9365" s="99"/>
    </row>
    <row r="9366" spans="2:16">
      <c r="B9366" s="99"/>
      <c r="F9366" s="101"/>
      <c r="L9366" s="99"/>
      <c r="P9366" s="99"/>
    </row>
    <row r="9367" spans="2:16">
      <c r="B9367" s="99"/>
      <c r="F9367" s="101"/>
      <c r="L9367" s="99"/>
      <c r="P9367" s="99"/>
    </row>
    <row r="9368" spans="2:16">
      <c r="B9368" s="99"/>
      <c r="F9368" s="101"/>
      <c r="L9368" s="99"/>
      <c r="P9368" s="99"/>
    </row>
    <row r="9369" spans="2:16">
      <c r="B9369" s="99"/>
      <c r="F9369" s="101"/>
      <c r="L9369" s="99"/>
      <c r="P9369" s="99"/>
    </row>
    <row r="9370" spans="2:16">
      <c r="B9370" s="99"/>
      <c r="F9370" s="101"/>
      <c r="L9370" s="99"/>
      <c r="P9370" s="99"/>
    </row>
    <row r="9371" spans="2:16">
      <c r="B9371" s="99"/>
      <c r="F9371" s="101"/>
      <c r="L9371" s="99"/>
      <c r="P9371" s="99"/>
    </row>
    <row r="9372" spans="2:16">
      <c r="B9372" s="99"/>
      <c r="F9372" s="101"/>
      <c r="L9372" s="99"/>
      <c r="P9372" s="99"/>
    </row>
    <row r="9373" spans="2:16">
      <c r="B9373" s="99"/>
      <c r="F9373" s="101"/>
      <c r="L9373" s="99"/>
      <c r="P9373" s="99"/>
    </row>
    <row r="9374" spans="2:16">
      <c r="B9374" s="99"/>
      <c r="F9374" s="101"/>
      <c r="L9374" s="99"/>
      <c r="P9374" s="99"/>
    </row>
    <row r="9375" spans="2:16">
      <c r="B9375" s="99"/>
      <c r="F9375" s="101"/>
      <c r="L9375" s="99"/>
      <c r="P9375" s="99"/>
    </row>
    <row r="9376" spans="2:16">
      <c r="B9376" s="99"/>
      <c r="F9376" s="101"/>
      <c r="L9376" s="99"/>
      <c r="P9376" s="99"/>
    </row>
    <row r="9377" spans="2:16">
      <c r="B9377" s="99"/>
      <c r="F9377" s="101"/>
      <c r="L9377" s="99"/>
      <c r="P9377" s="99"/>
    </row>
    <row r="9378" spans="2:16">
      <c r="B9378" s="99"/>
      <c r="F9378" s="101"/>
      <c r="L9378" s="99"/>
      <c r="P9378" s="99"/>
    </row>
    <row r="9379" spans="2:16">
      <c r="B9379" s="99"/>
      <c r="F9379" s="101"/>
      <c r="L9379" s="99"/>
      <c r="P9379" s="99"/>
    </row>
    <row r="9380" spans="2:16">
      <c r="B9380" s="99"/>
      <c r="F9380" s="101"/>
      <c r="L9380" s="99"/>
      <c r="P9380" s="99"/>
    </row>
    <row r="9381" spans="2:16">
      <c r="B9381" s="99"/>
      <c r="F9381" s="101"/>
      <c r="L9381" s="99"/>
      <c r="P9381" s="99"/>
    </row>
    <row r="9382" spans="2:16">
      <c r="B9382" s="99"/>
      <c r="F9382" s="101"/>
      <c r="L9382" s="99"/>
      <c r="P9382" s="99"/>
    </row>
    <row r="9383" spans="2:16">
      <c r="B9383" s="99"/>
      <c r="F9383" s="101"/>
      <c r="L9383" s="99"/>
      <c r="P9383" s="99"/>
    </row>
    <row r="9384" spans="2:16">
      <c r="B9384" s="99"/>
      <c r="F9384" s="101"/>
      <c r="L9384" s="99"/>
      <c r="P9384" s="99"/>
    </row>
    <row r="9385" spans="2:16">
      <c r="B9385" s="99"/>
      <c r="F9385" s="101"/>
      <c r="L9385" s="99"/>
      <c r="P9385" s="99"/>
    </row>
    <row r="9386" spans="2:16">
      <c r="B9386" s="99"/>
      <c r="F9386" s="101"/>
      <c r="L9386" s="99"/>
      <c r="P9386" s="99"/>
    </row>
    <row r="9387" spans="2:16">
      <c r="B9387" s="99"/>
      <c r="F9387" s="101"/>
      <c r="L9387" s="99"/>
      <c r="P9387" s="99"/>
    </row>
    <row r="9388" spans="2:16">
      <c r="B9388" s="99"/>
      <c r="F9388" s="101"/>
      <c r="L9388" s="99"/>
      <c r="P9388" s="99"/>
    </row>
    <row r="9389" spans="2:16">
      <c r="B9389" s="99"/>
      <c r="F9389" s="101"/>
      <c r="L9389" s="99"/>
      <c r="P9389" s="99"/>
    </row>
    <row r="9390" spans="2:16">
      <c r="B9390" s="99"/>
      <c r="F9390" s="101"/>
      <c r="L9390" s="99"/>
      <c r="P9390" s="99"/>
    </row>
    <row r="9391" spans="2:16">
      <c r="B9391" s="99"/>
      <c r="F9391" s="101"/>
      <c r="L9391" s="99"/>
      <c r="P9391" s="99"/>
    </row>
    <row r="9392" spans="2:16">
      <c r="B9392" s="99"/>
      <c r="F9392" s="101"/>
      <c r="L9392" s="99"/>
      <c r="P9392" s="99"/>
    </row>
    <row r="9393" spans="2:16">
      <c r="B9393" s="99"/>
      <c r="F9393" s="101"/>
      <c r="L9393" s="99"/>
      <c r="P9393" s="99"/>
    </row>
    <row r="9394" spans="2:16">
      <c r="B9394" s="99"/>
      <c r="F9394" s="101"/>
      <c r="L9394" s="99"/>
      <c r="P9394" s="99"/>
    </row>
    <row r="9395" spans="2:16">
      <c r="B9395" s="99"/>
      <c r="F9395" s="101"/>
      <c r="L9395" s="99"/>
      <c r="P9395" s="99"/>
    </row>
    <row r="9396" spans="2:16">
      <c r="B9396" s="99"/>
      <c r="F9396" s="101"/>
      <c r="L9396" s="99"/>
      <c r="P9396" s="99"/>
    </row>
    <row r="9397" spans="2:16">
      <c r="B9397" s="99"/>
      <c r="F9397" s="101"/>
      <c r="L9397" s="99"/>
      <c r="P9397" s="99"/>
    </row>
    <row r="9398" spans="2:16">
      <c r="B9398" s="99"/>
      <c r="F9398" s="101"/>
      <c r="L9398" s="99"/>
      <c r="P9398" s="99"/>
    </row>
    <row r="9399" spans="2:16">
      <c r="B9399" s="99"/>
      <c r="F9399" s="101"/>
      <c r="L9399" s="99"/>
      <c r="P9399" s="99"/>
    </row>
    <row r="9400" spans="2:16">
      <c r="B9400" s="99"/>
      <c r="F9400" s="101"/>
      <c r="L9400" s="99"/>
      <c r="P9400" s="99"/>
    </row>
    <row r="9401" spans="2:16">
      <c r="B9401" s="99"/>
      <c r="F9401" s="101"/>
      <c r="L9401" s="99"/>
      <c r="P9401" s="99"/>
    </row>
    <row r="9402" spans="2:16">
      <c r="B9402" s="99"/>
      <c r="F9402" s="101"/>
      <c r="L9402" s="99"/>
      <c r="P9402" s="99"/>
    </row>
    <row r="9403" spans="2:16">
      <c r="B9403" s="99"/>
      <c r="F9403" s="101"/>
      <c r="L9403" s="99"/>
      <c r="P9403" s="99"/>
    </row>
    <row r="9404" spans="2:16">
      <c r="B9404" s="99"/>
      <c r="F9404" s="101"/>
      <c r="L9404" s="99"/>
      <c r="P9404" s="99"/>
    </row>
    <row r="9405" spans="2:16">
      <c r="B9405" s="99"/>
      <c r="F9405" s="101"/>
      <c r="L9405" s="99"/>
      <c r="P9405" s="99"/>
    </row>
    <row r="9406" spans="2:16">
      <c r="B9406" s="99"/>
      <c r="F9406" s="101"/>
      <c r="L9406" s="99"/>
      <c r="P9406" s="99"/>
    </row>
    <row r="9407" spans="2:16">
      <c r="B9407" s="99"/>
      <c r="F9407" s="101"/>
      <c r="L9407" s="99"/>
      <c r="P9407" s="99"/>
    </row>
    <row r="9408" spans="2:16">
      <c r="B9408" s="99"/>
      <c r="F9408" s="101"/>
      <c r="L9408" s="99"/>
      <c r="P9408" s="99"/>
    </row>
    <row r="9409" spans="2:16">
      <c r="B9409" s="99"/>
      <c r="F9409" s="101"/>
      <c r="L9409" s="99"/>
      <c r="P9409" s="99"/>
    </row>
    <row r="9410" spans="2:16">
      <c r="B9410" s="99"/>
      <c r="F9410" s="101"/>
      <c r="L9410" s="99"/>
      <c r="P9410" s="99"/>
    </row>
    <row r="9411" spans="2:16">
      <c r="B9411" s="99"/>
      <c r="F9411" s="101"/>
      <c r="L9411" s="99"/>
      <c r="P9411" s="99"/>
    </row>
    <row r="9412" spans="2:16">
      <c r="B9412" s="99"/>
      <c r="F9412" s="101"/>
      <c r="L9412" s="99"/>
      <c r="P9412" s="99"/>
    </row>
    <row r="9413" spans="2:16">
      <c r="B9413" s="99"/>
      <c r="F9413" s="101"/>
      <c r="L9413" s="99"/>
      <c r="P9413" s="99"/>
    </row>
    <row r="9414" spans="2:16">
      <c r="B9414" s="99"/>
      <c r="F9414" s="101"/>
      <c r="L9414" s="99"/>
      <c r="P9414" s="99"/>
    </row>
    <row r="9415" spans="2:16">
      <c r="B9415" s="99"/>
      <c r="F9415" s="101"/>
      <c r="L9415" s="99"/>
      <c r="P9415" s="99"/>
    </row>
    <row r="9416" spans="2:16">
      <c r="B9416" s="99"/>
      <c r="F9416" s="101"/>
      <c r="L9416" s="99"/>
      <c r="P9416" s="99"/>
    </row>
    <row r="9417" spans="2:16">
      <c r="B9417" s="99"/>
      <c r="F9417" s="101"/>
      <c r="L9417" s="99"/>
      <c r="P9417" s="99"/>
    </row>
    <row r="9418" spans="2:16">
      <c r="B9418" s="99"/>
      <c r="F9418" s="101"/>
      <c r="L9418" s="99"/>
      <c r="P9418" s="99"/>
    </row>
    <row r="9419" spans="2:16">
      <c r="B9419" s="99"/>
      <c r="F9419" s="101"/>
      <c r="L9419" s="99"/>
      <c r="P9419" s="99"/>
    </row>
    <row r="9420" spans="2:16">
      <c r="B9420" s="99"/>
      <c r="F9420" s="101"/>
      <c r="L9420" s="99"/>
      <c r="P9420" s="99"/>
    </row>
    <row r="9421" spans="2:16">
      <c r="B9421" s="99"/>
      <c r="F9421" s="101"/>
      <c r="L9421" s="99"/>
      <c r="P9421" s="99"/>
    </row>
    <row r="9422" spans="2:16">
      <c r="B9422" s="99"/>
      <c r="F9422" s="101"/>
      <c r="L9422" s="99"/>
      <c r="P9422" s="99"/>
    </row>
    <row r="9423" spans="2:16">
      <c r="B9423" s="99"/>
      <c r="F9423" s="101"/>
      <c r="L9423" s="99"/>
      <c r="P9423" s="99"/>
    </row>
    <row r="9424" spans="2:16">
      <c r="B9424" s="99"/>
      <c r="F9424" s="101"/>
      <c r="L9424" s="99"/>
      <c r="P9424" s="99"/>
    </row>
    <row r="9425" spans="2:16">
      <c r="B9425" s="99"/>
      <c r="F9425" s="101"/>
      <c r="L9425" s="99"/>
      <c r="P9425" s="99"/>
    </row>
    <row r="9426" spans="2:16">
      <c r="B9426" s="99"/>
      <c r="F9426" s="101"/>
      <c r="L9426" s="99"/>
      <c r="P9426" s="99"/>
    </row>
    <row r="9427" spans="2:16">
      <c r="B9427" s="99"/>
      <c r="F9427" s="101"/>
      <c r="L9427" s="99"/>
      <c r="P9427" s="99"/>
    </row>
    <row r="9428" spans="2:16">
      <c r="B9428" s="99"/>
      <c r="F9428" s="101"/>
      <c r="L9428" s="99"/>
      <c r="P9428" s="99"/>
    </row>
    <row r="9429" spans="2:16">
      <c r="B9429" s="99"/>
      <c r="F9429" s="101"/>
      <c r="L9429" s="99"/>
      <c r="P9429" s="99"/>
    </row>
    <row r="9430" spans="2:16">
      <c r="B9430" s="99"/>
      <c r="F9430" s="101"/>
      <c r="L9430" s="99"/>
      <c r="P9430" s="99"/>
    </row>
    <row r="9431" spans="2:16">
      <c r="B9431" s="99"/>
      <c r="F9431" s="101"/>
      <c r="L9431" s="99"/>
      <c r="P9431" s="99"/>
    </row>
    <row r="9432" spans="2:16">
      <c r="B9432" s="99"/>
      <c r="F9432" s="101"/>
      <c r="L9432" s="99"/>
      <c r="P9432" s="99"/>
    </row>
    <row r="9433" spans="2:16">
      <c r="B9433" s="99"/>
      <c r="F9433" s="101"/>
      <c r="L9433" s="99"/>
      <c r="P9433" s="99"/>
    </row>
    <row r="9434" spans="2:16">
      <c r="B9434" s="99"/>
      <c r="F9434" s="101"/>
      <c r="L9434" s="99"/>
      <c r="P9434" s="99"/>
    </row>
    <row r="9435" spans="2:16">
      <c r="B9435" s="99"/>
      <c r="F9435" s="101"/>
      <c r="L9435" s="99"/>
      <c r="P9435" s="99"/>
    </row>
    <row r="9436" spans="2:16">
      <c r="B9436" s="99"/>
      <c r="F9436" s="101"/>
      <c r="L9436" s="99"/>
      <c r="P9436" s="99"/>
    </row>
    <row r="9437" spans="2:16">
      <c r="B9437" s="99"/>
      <c r="F9437" s="101"/>
      <c r="L9437" s="99"/>
      <c r="P9437" s="99"/>
    </row>
    <row r="9438" spans="2:16">
      <c r="B9438" s="99"/>
      <c r="F9438" s="101"/>
      <c r="L9438" s="99"/>
      <c r="P9438" s="99"/>
    </row>
    <row r="9439" spans="2:16">
      <c r="B9439" s="99"/>
      <c r="F9439" s="101"/>
      <c r="L9439" s="99"/>
      <c r="P9439" s="99"/>
    </row>
    <row r="9440" spans="2:16">
      <c r="B9440" s="99"/>
      <c r="F9440" s="101"/>
      <c r="L9440" s="99"/>
      <c r="P9440" s="99"/>
    </row>
    <row r="9441" spans="2:16">
      <c r="B9441" s="99"/>
      <c r="F9441" s="101"/>
      <c r="L9441" s="99"/>
      <c r="P9441" s="99"/>
    </row>
    <row r="9442" spans="2:16">
      <c r="B9442" s="99"/>
      <c r="F9442" s="101"/>
      <c r="L9442" s="99"/>
      <c r="P9442" s="99"/>
    </row>
    <row r="9443" spans="2:16">
      <c r="B9443" s="99"/>
      <c r="F9443" s="101"/>
      <c r="L9443" s="99"/>
      <c r="P9443" s="99"/>
    </row>
    <row r="9444" spans="2:16">
      <c r="B9444" s="99"/>
      <c r="F9444" s="101"/>
      <c r="L9444" s="99"/>
      <c r="P9444" s="99"/>
    </row>
    <row r="9445" spans="2:16">
      <c r="B9445" s="99"/>
      <c r="F9445" s="101"/>
      <c r="L9445" s="99"/>
      <c r="P9445" s="99"/>
    </row>
    <row r="9446" spans="2:16">
      <c r="B9446" s="99"/>
      <c r="F9446" s="101"/>
      <c r="L9446" s="99"/>
      <c r="P9446" s="99"/>
    </row>
    <row r="9447" spans="2:16">
      <c r="B9447" s="99"/>
      <c r="F9447" s="101"/>
      <c r="L9447" s="99"/>
      <c r="P9447" s="99"/>
    </row>
    <row r="9448" spans="2:16">
      <c r="B9448" s="99"/>
      <c r="F9448" s="101"/>
      <c r="L9448" s="99"/>
      <c r="P9448" s="99"/>
    </row>
    <row r="9449" spans="2:16">
      <c r="B9449" s="99"/>
      <c r="F9449" s="101"/>
      <c r="L9449" s="99"/>
      <c r="P9449" s="99"/>
    </row>
    <row r="9450" spans="2:16">
      <c r="B9450" s="99"/>
      <c r="F9450" s="101"/>
      <c r="L9450" s="99"/>
      <c r="P9450" s="99"/>
    </row>
    <row r="9451" spans="2:16">
      <c r="B9451" s="99"/>
      <c r="F9451" s="101"/>
      <c r="L9451" s="99"/>
      <c r="P9451" s="99"/>
    </row>
    <row r="9452" spans="2:16">
      <c r="B9452" s="99"/>
      <c r="F9452" s="101"/>
      <c r="L9452" s="99"/>
      <c r="P9452" s="99"/>
    </row>
    <row r="9453" spans="2:16">
      <c r="B9453" s="99"/>
      <c r="F9453" s="101"/>
      <c r="L9453" s="99"/>
      <c r="P9453" s="99"/>
    </row>
    <row r="9454" spans="2:16">
      <c r="B9454" s="99"/>
      <c r="F9454" s="101"/>
      <c r="L9454" s="99"/>
      <c r="P9454" s="99"/>
    </row>
    <row r="9455" spans="2:16">
      <c r="B9455" s="99"/>
      <c r="F9455" s="101"/>
      <c r="L9455" s="99"/>
      <c r="P9455" s="99"/>
    </row>
    <row r="9456" spans="2:16">
      <c r="B9456" s="99"/>
      <c r="F9456" s="101"/>
      <c r="L9456" s="99"/>
      <c r="P9456" s="99"/>
    </row>
    <row r="9457" spans="2:16">
      <c r="B9457" s="99"/>
      <c r="F9457" s="101"/>
      <c r="L9457" s="99"/>
      <c r="P9457" s="99"/>
    </row>
    <row r="9458" spans="2:16">
      <c r="B9458" s="99"/>
      <c r="F9458" s="101"/>
      <c r="L9458" s="99"/>
      <c r="P9458" s="99"/>
    </row>
    <row r="9459" spans="2:16">
      <c r="B9459" s="99"/>
      <c r="F9459" s="101"/>
      <c r="L9459" s="99"/>
      <c r="P9459" s="99"/>
    </row>
    <row r="9460" spans="2:16">
      <c r="B9460" s="99"/>
      <c r="F9460" s="101"/>
      <c r="L9460" s="99"/>
      <c r="P9460" s="99"/>
    </row>
    <row r="9461" spans="2:16">
      <c r="B9461" s="99"/>
      <c r="F9461" s="101"/>
      <c r="L9461" s="99"/>
      <c r="P9461" s="99"/>
    </row>
    <row r="9462" spans="2:16">
      <c r="B9462" s="99"/>
      <c r="F9462" s="101"/>
      <c r="L9462" s="99"/>
      <c r="P9462" s="99"/>
    </row>
    <row r="9463" spans="2:16">
      <c r="B9463" s="99"/>
      <c r="F9463" s="101"/>
      <c r="L9463" s="99"/>
      <c r="P9463" s="99"/>
    </row>
    <row r="9464" spans="2:16">
      <c r="B9464" s="99"/>
      <c r="F9464" s="101"/>
      <c r="L9464" s="99"/>
      <c r="P9464" s="99"/>
    </row>
    <row r="9465" spans="2:16">
      <c r="B9465" s="99"/>
      <c r="F9465" s="101"/>
      <c r="L9465" s="99"/>
      <c r="P9465" s="99"/>
    </row>
    <row r="9466" spans="2:16">
      <c r="B9466" s="99"/>
      <c r="F9466" s="101"/>
      <c r="L9466" s="99"/>
      <c r="P9466" s="99"/>
    </row>
    <row r="9467" spans="2:16">
      <c r="B9467" s="99"/>
      <c r="F9467" s="101"/>
      <c r="L9467" s="99"/>
      <c r="P9467" s="99"/>
    </row>
    <row r="9468" spans="2:16">
      <c r="B9468" s="99"/>
      <c r="F9468" s="101"/>
      <c r="L9468" s="99"/>
      <c r="P9468" s="99"/>
    </row>
    <row r="9469" spans="2:16">
      <c r="B9469" s="99"/>
      <c r="F9469" s="101"/>
      <c r="L9469" s="99"/>
      <c r="P9469" s="99"/>
    </row>
    <row r="9470" spans="2:16">
      <c r="B9470" s="99"/>
      <c r="F9470" s="101"/>
      <c r="L9470" s="99"/>
      <c r="P9470" s="99"/>
    </row>
    <row r="9471" spans="2:16">
      <c r="B9471" s="99"/>
      <c r="F9471" s="101"/>
      <c r="L9471" s="99"/>
      <c r="P9471" s="99"/>
    </row>
    <row r="9472" spans="2:16">
      <c r="B9472" s="99"/>
      <c r="F9472" s="101"/>
      <c r="L9472" s="99"/>
      <c r="P9472" s="99"/>
    </row>
    <row r="9473" spans="2:16">
      <c r="B9473" s="99"/>
      <c r="F9473" s="101"/>
      <c r="L9473" s="99"/>
      <c r="P9473" s="99"/>
    </row>
    <row r="9474" spans="2:16">
      <c r="B9474" s="99"/>
      <c r="F9474" s="101"/>
      <c r="L9474" s="99"/>
      <c r="P9474" s="99"/>
    </row>
    <row r="9475" spans="2:16">
      <c r="B9475" s="99"/>
      <c r="F9475" s="101"/>
      <c r="L9475" s="99"/>
      <c r="P9475" s="99"/>
    </row>
    <row r="9476" spans="2:16">
      <c r="B9476" s="99"/>
      <c r="F9476" s="101"/>
      <c r="L9476" s="99"/>
      <c r="P9476" s="99"/>
    </row>
    <row r="9477" spans="2:16">
      <c r="B9477" s="99"/>
      <c r="F9477" s="101"/>
      <c r="L9477" s="99"/>
      <c r="P9477" s="99"/>
    </row>
    <row r="9478" spans="2:16">
      <c r="B9478" s="99"/>
      <c r="F9478" s="101"/>
      <c r="L9478" s="99"/>
      <c r="P9478" s="99"/>
    </row>
    <row r="9479" spans="2:16">
      <c r="B9479" s="99"/>
      <c r="F9479" s="101"/>
      <c r="L9479" s="99"/>
      <c r="P9479" s="99"/>
    </row>
    <row r="9480" spans="2:16">
      <c r="B9480" s="99"/>
      <c r="F9480" s="101"/>
      <c r="L9480" s="99"/>
      <c r="P9480" s="99"/>
    </row>
    <row r="9481" spans="2:16">
      <c r="B9481" s="99"/>
      <c r="F9481" s="101"/>
      <c r="L9481" s="99"/>
      <c r="P9481" s="99"/>
    </row>
    <row r="9482" spans="2:16">
      <c r="B9482" s="99"/>
      <c r="F9482" s="101"/>
      <c r="L9482" s="99"/>
      <c r="P9482" s="99"/>
    </row>
    <row r="9483" spans="2:16">
      <c r="B9483" s="99"/>
      <c r="F9483" s="101"/>
      <c r="L9483" s="99"/>
      <c r="P9483" s="99"/>
    </row>
    <row r="9484" spans="2:16">
      <c r="B9484" s="99"/>
      <c r="F9484" s="101"/>
      <c r="L9484" s="99"/>
      <c r="P9484" s="99"/>
    </row>
    <row r="9485" spans="2:16">
      <c r="B9485" s="99"/>
      <c r="F9485" s="101"/>
      <c r="L9485" s="99"/>
      <c r="P9485" s="99"/>
    </row>
    <row r="9486" spans="2:16">
      <c r="B9486" s="99"/>
      <c r="F9486" s="101"/>
      <c r="L9486" s="99"/>
      <c r="P9486" s="99"/>
    </row>
    <row r="9487" spans="2:16">
      <c r="B9487" s="99"/>
      <c r="F9487" s="101"/>
      <c r="L9487" s="99"/>
      <c r="P9487" s="99"/>
    </row>
    <row r="9488" spans="2:16">
      <c r="B9488" s="99"/>
      <c r="F9488" s="101"/>
      <c r="L9488" s="99"/>
      <c r="P9488" s="99"/>
    </row>
    <row r="9489" spans="2:16">
      <c r="B9489" s="99"/>
      <c r="F9489" s="101"/>
      <c r="L9489" s="99"/>
      <c r="P9489" s="99"/>
    </row>
    <row r="9490" spans="2:16">
      <c r="B9490" s="99"/>
      <c r="F9490" s="101"/>
      <c r="L9490" s="99"/>
      <c r="P9490" s="99"/>
    </row>
    <row r="9491" spans="2:16">
      <c r="B9491" s="99"/>
      <c r="F9491" s="101"/>
      <c r="L9491" s="99"/>
      <c r="P9491" s="99"/>
    </row>
    <row r="9492" spans="2:16">
      <c r="B9492" s="99"/>
      <c r="F9492" s="101"/>
      <c r="L9492" s="99"/>
      <c r="P9492" s="99"/>
    </row>
    <row r="9493" spans="2:16">
      <c r="B9493" s="99"/>
      <c r="F9493" s="101"/>
      <c r="L9493" s="99"/>
      <c r="P9493" s="99"/>
    </row>
    <row r="9494" spans="2:16">
      <c r="B9494" s="99"/>
      <c r="F9494" s="101"/>
      <c r="L9494" s="99"/>
      <c r="P9494" s="99"/>
    </row>
    <row r="9495" spans="2:16">
      <c r="B9495" s="99"/>
      <c r="F9495" s="101"/>
      <c r="L9495" s="99"/>
      <c r="P9495" s="99"/>
    </row>
    <row r="9496" spans="2:16">
      <c r="B9496" s="99"/>
      <c r="F9496" s="101"/>
      <c r="L9496" s="99"/>
      <c r="P9496" s="99"/>
    </row>
    <row r="9497" spans="2:16">
      <c r="B9497" s="99"/>
      <c r="F9497" s="101"/>
      <c r="L9497" s="99"/>
      <c r="P9497" s="99"/>
    </row>
    <row r="9498" spans="2:16">
      <c r="B9498" s="99"/>
      <c r="F9498" s="101"/>
      <c r="L9498" s="99"/>
      <c r="P9498" s="99"/>
    </row>
    <row r="9499" spans="2:16">
      <c r="B9499" s="99"/>
      <c r="F9499" s="101"/>
      <c r="L9499" s="99"/>
      <c r="P9499" s="99"/>
    </row>
    <row r="9500" spans="2:16">
      <c r="B9500" s="99"/>
      <c r="F9500" s="101"/>
      <c r="L9500" s="99"/>
      <c r="P9500" s="99"/>
    </row>
    <row r="9501" spans="2:16">
      <c r="B9501" s="99"/>
      <c r="F9501" s="101"/>
      <c r="L9501" s="99"/>
      <c r="P9501" s="99"/>
    </row>
    <row r="9502" spans="2:16">
      <c r="B9502" s="99"/>
      <c r="F9502" s="101"/>
      <c r="L9502" s="99"/>
      <c r="P9502" s="99"/>
    </row>
    <row r="9503" spans="2:16">
      <c r="B9503" s="99"/>
      <c r="F9503" s="101"/>
      <c r="L9503" s="99"/>
      <c r="P9503" s="99"/>
    </row>
    <row r="9504" spans="2:16">
      <c r="B9504" s="99"/>
      <c r="F9504" s="101"/>
      <c r="L9504" s="99"/>
      <c r="P9504" s="99"/>
    </row>
    <row r="9505" spans="2:16">
      <c r="B9505" s="99"/>
      <c r="F9505" s="101"/>
      <c r="L9505" s="99"/>
      <c r="P9505" s="99"/>
    </row>
    <row r="9506" spans="2:16">
      <c r="B9506" s="99"/>
      <c r="F9506" s="101"/>
      <c r="L9506" s="99"/>
      <c r="P9506" s="99"/>
    </row>
    <row r="9507" spans="2:16">
      <c r="B9507" s="99"/>
      <c r="F9507" s="101"/>
      <c r="L9507" s="99"/>
      <c r="P9507" s="99"/>
    </row>
    <row r="9508" spans="2:16">
      <c r="B9508" s="99"/>
      <c r="F9508" s="101"/>
      <c r="L9508" s="99"/>
      <c r="P9508" s="99"/>
    </row>
    <row r="9509" spans="2:16">
      <c r="B9509" s="99"/>
      <c r="F9509" s="101"/>
      <c r="L9509" s="99"/>
      <c r="P9509" s="99"/>
    </row>
    <row r="9510" spans="2:16">
      <c r="B9510" s="99"/>
      <c r="F9510" s="101"/>
      <c r="L9510" s="99"/>
      <c r="P9510" s="99"/>
    </row>
    <row r="9511" spans="2:16">
      <c r="B9511" s="99"/>
      <c r="F9511" s="101"/>
      <c r="L9511" s="99"/>
      <c r="P9511" s="99"/>
    </row>
    <row r="9512" spans="2:16">
      <c r="B9512" s="99"/>
      <c r="F9512" s="101"/>
      <c r="L9512" s="99"/>
      <c r="P9512" s="99"/>
    </row>
    <row r="9513" spans="2:16">
      <c r="B9513" s="99"/>
      <c r="F9513" s="101"/>
      <c r="L9513" s="99"/>
      <c r="P9513" s="99"/>
    </row>
    <row r="9514" spans="2:16">
      <c r="B9514" s="99"/>
      <c r="F9514" s="101"/>
      <c r="L9514" s="99"/>
      <c r="P9514" s="99"/>
    </row>
    <row r="9515" spans="2:16">
      <c r="B9515" s="99"/>
      <c r="F9515" s="101"/>
      <c r="L9515" s="99"/>
      <c r="P9515" s="99"/>
    </row>
    <row r="9516" spans="2:16">
      <c r="B9516" s="99"/>
      <c r="F9516" s="101"/>
      <c r="L9516" s="99"/>
      <c r="P9516" s="99"/>
    </row>
    <row r="9517" spans="2:16">
      <c r="B9517" s="99"/>
      <c r="F9517" s="101"/>
      <c r="L9517" s="99"/>
      <c r="P9517" s="99"/>
    </row>
    <row r="9518" spans="2:16">
      <c r="B9518" s="99"/>
      <c r="F9518" s="101"/>
      <c r="L9518" s="99"/>
      <c r="P9518" s="99"/>
    </row>
    <row r="9519" spans="2:16">
      <c r="B9519" s="99"/>
      <c r="F9519" s="101"/>
      <c r="L9519" s="99"/>
      <c r="P9519" s="99"/>
    </row>
    <row r="9520" spans="2:16">
      <c r="B9520" s="99"/>
      <c r="F9520" s="101"/>
      <c r="L9520" s="99"/>
      <c r="P9520" s="99"/>
    </row>
    <row r="9521" spans="2:16">
      <c r="B9521" s="99"/>
      <c r="F9521" s="101"/>
      <c r="L9521" s="99"/>
      <c r="P9521" s="99"/>
    </row>
    <row r="9522" spans="2:16">
      <c r="B9522" s="99"/>
      <c r="F9522" s="101"/>
      <c r="L9522" s="99"/>
      <c r="P9522" s="99"/>
    </row>
    <row r="9523" spans="2:16">
      <c r="B9523" s="99"/>
      <c r="F9523" s="101"/>
      <c r="L9523" s="99"/>
      <c r="P9523" s="99"/>
    </row>
    <row r="9524" spans="2:16">
      <c r="B9524" s="99"/>
      <c r="F9524" s="101"/>
      <c r="L9524" s="99"/>
      <c r="P9524" s="99"/>
    </row>
    <row r="9525" spans="2:16">
      <c r="B9525" s="99"/>
      <c r="F9525" s="101"/>
      <c r="L9525" s="99"/>
      <c r="P9525" s="99"/>
    </row>
    <row r="9526" spans="2:16">
      <c r="B9526" s="99"/>
      <c r="F9526" s="101"/>
      <c r="L9526" s="99"/>
      <c r="P9526" s="99"/>
    </row>
    <row r="9527" spans="2:16">
      <c r="B9527" s="99"/>
      <c r="F9527" s="101"/>
      <c r="L9527" s="99"/>
      <c r="P9527" s="99"/>
    </row>
    <row r="9528" spans="2:16">
      <c r="B9528" s="99"/>
      <c r="F9528" s="101"/>
      <c r="L9528" s="99"/>
      <c r="P9528" s="99"/>
    </row>
    <row r="9529" spans="2:16">
      <c r="B9529" s="99"/>
      <c r="F9529" s="101"/>
      <c r="L9529" s="99"/>
      <c r="P9529" s="99"/>
    </row>
    <row r="9530" spans="2:16">
      <c r="B9530" s="99"/>
      <c r="F9530" s="101"/>
      <c r="L9530" s="99"/>
      <c r="P9530" s="99"/>
    </row>
    <row r="9531" spans="2:16">
      <c r="B9531" s="99"/>
      <c r="F9531" s="101"/>
      <c r="L9531" s="99"/>
      <c r="P9531" s="99"/>
    </row>
    <row r="9532" spans="2:16">
      <c r="B9532" s="99"/>
      <c r="F9532" s="101"/>
      <c r="L9532" s="99"/>
      <c r="P9532" s="99"/>
    </row>
    <row r="9533" spans="2:16">
      <c r="B9533" s="99"/>
      <c r="F9533" s="101"/>
      <c r="L9533" s="99"/>
      <c r="P9533" s="99"/>
    </row>
    <row r="9534" spans="2:16">
      <c r="B9534" s="99"/>
      <c r="F9534" s="101"/>
      <c r="L9534" s="99"/>
      <c r="P9534" s="99"/>
    </row>
    <row r="9535" spans="2:16">
      <c r="B9535" s="99"/>
      <c r="F9535" s="101"/>
      <c r="L9535" s="99"/>
      <c r="P9535" s="99"/>
    </row>
    <row r="9536" spans="2:16">
      <c r="B9536" s="99"/>
      <c r="F9536" s="101"/>
      <c r="L9536" s="99"/>
      <c r="P9536" s="99"/>
    </row>
    <row r="9537" spans="2:16">
      <c r="B9537" s="99"/>
      <c r="F9537" s="101"/>
      <c r="L9537" s="99"/>
      <c r="P9537" s="99"/>
    </row>
    <row r="9538" spans="2:16">
      <c r="B9538" s="99"/>
      <c r="F9538" s="101"/>
      <c r="L9538" s="99"/>
      <c r="P9538" s="99"/>
    </row>
    <row r="9539" spans="2:16">
      <c r="B9539" s="99"/>
      <c r="F9539" s="101"/>
      <c r="L9539" s="99"/>
      <c r="P9539" s="99"/>
    </row>
    <row r="9540" spans="2:16">
      <c r="B9540" s="99"/>
      <c r="F9540" s="101"/>
      <c r="L9540" s="99"/>
      <c r="P9540" s="99"/>
    </row>
    <row r="9541" spans="2:16">
      <c r="B9541" s="99"/>
      <c r="F9541" s="101"/>
      <c r="L9541" s="99"/>
      <c r="P9541" s="99"/>
    </row>
    <row r="9542" spans="2:16">
      <c r="B9542" s="99"/>
      <c r="F9542" s="101"/>
      <c r="L9542" s="99"/>
      <c r="P9542" s="99"/>
    </row>
    <row r="9543" spans="2:16">
      <c r="B9543" s="99"/>
      <c r="F9543" s="101"/>
      <c r="L9543" s="99"/>
      <c r="P9543" s="99"/>
    </row>
    <row r="9544" spans="2:16">
      <c r="B9544" s="99"/>
      <c r="F9544" s="101"/>
      <c r="L9544" s="99"/>
      <c r="P9544" s="99"/>
    </row>
    <row r="9545" spans="2:16">
      <c r="B9545" s="99"/>
      <c r="F9545" s="101"/>
      <c r="L9545" s="99"/>
      <c r="P9545" s="99"/>
    </row>
    <row r="9546" spans="2:16">
      <c r="B9546" s="99"/>
      <c r="F9546" s="101"/>
      <c r="L9546" s="99"/>
      <c r="P9546" s="99"/>
    </row>
    <row r="9547" spans="2:16">
      <c r="B9547" s="99"/>
      <c r="F9547" s="101"/>
      <c r="L9547" s="99"/>
      <c r="P9547" s="99"/>
    </row>
    <row r="9548" spans="2:16">
      <c r="B9548" s="99"/>
      <c r="F9548" s="101"/>
      <c r="L9548" s="99"/>
      <c r="P9548" s="99"/>
    </row>
    <row r="9549" spans="2:16">
      <c r="B9549" s="99"/>
      <c r="F9549" s="101"/>
      <c r="L9549" s="99"/>
      <c r="P9549" s="99"/>
    </row>
    <row r="9550" spans="2:16">
      <c r="B9550" s="99"/>
      <c r="F9550" s="101"/>
      <c r="L9550" s="99"/>
      <c r="P9550" s="99"/>
    </row>
    <row r="9551" spans="2:16">
      <c r="B9551" s="99"/>
      <c r="F9551" s="101"/>
      <c r="L9551" s="99"/>
      <c r="P9551" s="99"/>
    </row>
    <row r="9552" spans="2:16">
      <c r="B9552" s="99"/>
      <c r="F9552" s="101"/>
      <c r="L9552" s="99"/>
      <c r="P9552" s="99"/>
    </row>
    <row r="9553" spans="2:16">
      <c r="B9553" s="99"/>
      <c r="F9553" s="101"/>
      <c r="L9553" s="99"/>
      <c r="P9553" s="99"/>
    </row>
    <row r="9554" spans="2:16">
      <c r="B9554" s="99"/>
      <c r="F9554" s="101"/>
      <c r="L9554" s="99"/>
      <c r="P9554" s="99"/>
    </row>
    <row r="9555" spans="2:16">
      <c r="B9555" s="99"/>
      <c r="F9555" s="101"/>
      <c r="L9555" s="99"/>
      <c r="P9555" s="99"/>
    </row>
    <row r="9556" spans="2:16">
      <c r="B9556" s="99"/>
      <c r="F9556" s="101"/>
      <c r="L9556" s="99"/>
      <c r="P9556" s="99"/>
    </row>
    <row r="9557" spans="2:16">
      <c r="B9557" s="99"/>
      <c r="F9557" s="101"/>
      <c r="L9557" s="99"/>
      <c r="P9557" s="99"/>
    </row>
    <row r="9558" spans="2:16">
      <c r="B9558" s="99"/>
      <c r="F9558" s="101"/>
      <c r="L9558" s="99"/>
      <c r="P9558" s="99"/>
    </row>
    <row r="9559" spans="2:16">
      <c r="B9559" s="99"/>
      <c r="F9559" s="101"/>
      <c r="L9559" s="99"/>
      <c r="P9559" s="99"/>
    </row>
    <row r="9560" spans="2:16">
      <c r="B9560" s="99"/>
      <c r="F9560" s="101"/>
      <c r="L9560" s="99"/>
      <c r="P9560" s="99"/>
    </row>
    <row r="9561" spans="2:16">
      <c r="B9561" s="99"/>
      <c r="F9561" s="101"/>
      <c r="L9561" s="99"/>
      <c r="P9561" s="99"/>
    </row>
    <row r="9562" spans="2:16">
      <c r="B9562" s="99"/>
      <c r="F9562" s="101"/>
      <c r="L9562" s="99"/>
      <c r="P9562" s="99"/>
    </row>
    <row r="9563" spans="2:16">
      <c r="B9563" s="99"/>
      <c r="F9563" s="101"/>
      <c r="L9563" s="99"/>
      <c r="P9563" s="99"/>
    </row>
    <row r="9564" spans="2:16">
      <c r="B9564" s="99"/>
      <c r="F9564" s="101"/>
      <c r="L9564" s="99"/>
      <c r="P9564" s="99"/>
    </row>
    <row r="9565" spans="2:16">
      <c r="B9565" s="99"/>
      <c r="F9565" s="101"/>
      <c r="L9565" s="99"/>
      <c r="P9565" s="99"/>
    </row>
    <row r="9566" spans="2:16">
      <c r="B9566" s="99"/>
      <c r="F9566" s="101"/>
      <c r="L9566" s="99"/>
      <c r="P9566" s="99"/>
    </row>
    <row r="9567" spans="2:16">
      <c r="B9567" s="99"/>
      <c r="F9567" s="101"/>
      <c r="L9567" s="99"/>
      <c r="P9567" s="99"/>
    </row>
    <row r="9568" spans="2:16">
      <c r="B9568" s="99"/>
      <c r="F9568" s="101"/>
      <c r="L9568" s="99"/>
      <c r="P9568" s="99"/>
    </row>
    <row r="9569" spans="2:16">
      <c r="B9569" s="99"/>
      <c r="F9569" s="101"/>
      <c r="L9569" s="99"/>
      <c r="P9569" s="99"/>
    </row>
    <row r="9570" spans="2:16">
      <c r="B9570" s="99"/>
      <c r="F9570" s="101"/>
      <c r="L9570" s="99"/>
      <c r="P9570" s="99"/>
    </row>
    <row r="9571" spans="2:16">
      <c r="B9571" s="99"/>
      <c r="F9571" s="101"/>
      <c r="L9571" s="99"/>
      <c r="P9571" s="99"/>
    </row>
    <row r="9572" spans="2:16">
      <c r="B9572" s="99"/>
      <c r="F9572" s="101"/>
      <c r="L9572" s="99"/>
      <c r="P9572" s="99"/>
    </row>
    <row r="9573" spans="2:16">
      <c r="B9573" s="99"/>
      <c r="F9573" s="101"/>
      <c r="L9573" s="99"/>
      <c r="P9573" s="99"/>
    </row>
    <row r="9574" spans="2:16">
      <c r="B9574" s="99"/>
      <c r="F9574" s="101"/>
      <c r="L9574" s="99"/>
      <c r="P9574" s="99"/>
    </row>
    <row r="9575" spans="2:16">
      <c r="B9575" s="99"/>
      <c r="F9575" s="101"/>
      <c r="L9575" s="99"/>
      <c r="P9575" s="99"/>
    </row>
    <row r="9576" spans="2:16">
      <c r="B9576" s="99"/>
      <c r="F9576" s="101"/>
      <c r="L9576" s="99"/>
      <c r="P9576" s="99"/>
    </row>
    <row r="9577" spans="2:16">
      <c r="B9577" s="99"/>
      <c r="F9577" s="101"/>
      <c r="L9577" s="99"/>
      <c r="P9577" s="99"/>
    </row>
    <row r="9578" spans="2:16">
      <c r="B9578" s="99"/>
      <c r="F9578" s="101"/>
      <c r="L9578" s="99"/>
      <c r="P9578" s="99"/>
    </row>
    <row r="9579" spans="2:16">
      <c r="B9579" s="99"/>
      <c r="F9579" s="101"/>
      <c r="L9579" s="99"/>
      <c r="P9579" s="99"/>
    </row>
    <row r="9580" spans="2:16">
      <c r="B9580" s="99"/>
      <c r="F9580" s="101"/>
      <c r="L9580" s="99"/>
      <c r="P9580" s="99"/>
    </row>
    <row r="9581" spans="2:16">
      <c r="B9581" s="99"/>
      <c r="F9581" s="101"/>
      <c r="L9581" s="99"/>
      <c r="P9581" s="99"/>
    </row>
    <row r="9582" spans="2:16">
      <c r="B9582" s="99"/>
      <c r="F9582" s="101"/>
      <c r="L9582" s="99"/>
      <c r="P9582" s="99"/>
    </row>
    <row r="9583" spans="2:16">
      <c r="B9583" s="99"/>
      <c r="F9583" s="101"/>
      <c r="L9583" s="99"/>
      <c r="P9583" s="99"/>
    </row>
    <row r="9584" spans="2:16">
      <c r="B9584" s="99"/>
      <c r="F9584" s="101"/>
      <c r="L9584" s="99"/>
      <c r="P9584" s="99"/>
    </row>
    <row r="9585" spans="2:16">
      <c r="B9585" s="99"/>
      <c r="F9585" s="101"/>
      <c r="L9585" s="99"/>
      <c r="P9585" s="99"/>
    </row>
    <row r="9586" spans="2:16">
      <c r="B9586" s="99"/>
      <c r="F9586" s="101"/>
      <c r="L9586" s="99"/>
      <c r="P9586" s="99"/>
    </row>
    <row r="9587" spans="2:16">
      <c r="B9587" s="99"/>
      <c r="F9587" s="101"/>
      <c r="L9587" s="99"/>
      <c r="P9587" s="99"/>
    </row>
    <row r="9588" spans="2:16">
      <c r="B9588" s="99"/>
      <c r="F9588" s="101"/>
      <c r="L9588" s="99"/>
      <c r="P9588" s="99"/>
    </row>
    <row r="9589" spans="2:16">
      <c r="B9589" s="99"/>
      <c r="F9589" s="101"/>
      <c r="L9589" s="99"/>
      <c r="P9589" s="99"/>
    </row>
    <row r="9590" spans="2:16">
      <c r="B9590" s="99"/>
      <c r="F9590" s="101"/>
      <c r="L9590" s="99"/>
      <c r="P9590" s="99"/>
    </row>
    <row r="9591" spans="2:16">
      <c r="B9591" s="99"/>
      <c r="F9591" s="101"/>
      <c r="L9591" s="99"/>
      <c r="P9591" s="99"/>
    </row>
    <row r="9592" spans="2:16">
      <c r="B9592" s="99"/>
      <c r="F9592" s="101"/>
      <c r="L9592" s="99"/>
      <c r="P9592" s="99"/>
    </row>
    <row r="9593" spans="2:16">
      <c r="B9593" s="99"/>
      <c r="F9593" s="101"/>
      <c r="L9593" s="99"/>
      <c r="P9593" s="99"/>
    </row>
    <row r="9594" spans="2:16">
      <c r="B9594" s="99"/>
      <c r="F9594" s="101"/>
      <c r="L9594" s="99"/>
      <c r="P9594" s="99"/>
    </row>
    <row r="9595" spans="2:16">
      <c r="B9595" s="99"/>
      <c r="F9595" s="101"/>
      <c r="L9595" s="99"/>
      <c r="P9595" s="99"/>
    </row>
    <row r="9596" spans="2:16">
      <c r="B9596" s="99"/>
      <c r="F9596" s="101"/>
      <c r="L9596" s="99"/>
      <c r="P9596" s="99"/>
    </row>
    <row r="9597" spans="2:16">
      <c r="B9597" s="99"/>
      <c r="F9597" s="101"/>
      <c r="L9597" s="99"/>
      <c r="P9597" s="99"/>
    </row>
    <row r="9598" spans="2:16">
      <c r="B9598" s="99"/>
      <c r="F9598" s="101"/>
      <c r="L9598" s="99"/>
      <c r="P9598" s="99"/>
    </row>
    <row r="9599" spans="2:16">
      <c r="B9599" s="99"/>
      <c r="F9599" s="101"/>
      <c r="L9599" s="99"/>
      <c r="P9599" s="99"/>
    </row>
    <row r="9600" spans="2:16">
      <c r="B9600" s="99"/>
      <c r="F9600" s="101"/>
      <c r="L9600" s="99"/>
      <c r="P9600" s="99"/>
    </row>
    <row r="9601" spans="2:16">
      <c r="B9601" s="99"/>
      <c r="F9601" s="101"/>
      <c r="L9601" s="99"/>
      <c r="P9601" s="99"/>
    </row>
    <row r="9602" spans="2:16">
      <c r="B9602" s="99"/>
      <c r="F9602" s="101"/>
      <c r="L9602" s="99"/>
      <c r="P9602" s="99"/>
    </row>
    <row r="9603" spans="2:16">
      <c r="B9603" s="99"/>
      <c r="F9603" s="101"/>
      <c r="L9603" s="99"/>
      <c r="P9603" s="99"/>
    </row>
    <row r="9604" spans="2:16">
      <c r="B9604" s="99"/>
      <c r="F9604" s="101"/>
      <c r="L9604" s="99"/>
      <c r="P9604" s="99"/>
    </row>
    <row r="9605" spans="2:16">
      <c r="B9605" s="99"/>
      <c r="F9605" s="101"/>
      <c r="L9605" s="99"/>
      <c r="P9605" s="99"/>
    </row>
    <row r="9606" spans="2:16">
      <c r="B9606" s="99"/>
      <c r="F9606" s="101"/>
      <c r="L9606" s="99"/>
      <c r="P9606" s="99"/>
    </row>
    <row r="9607" spans="2:16">
      <c r="B9607" s="99"/>
      <c r="F9607" s="101"/>
      <c r="L9607" s="99"/>
      <c r="P9607" s="99"/>
    </row>
    <row r="9608" spans="2:16">
      <c r="B9608" s="99"/>
      <c r="F9608" s="101"/>
      <c r="L9608" s="99"/>
      <c r="P9608" s="99"/>
    </row>
    <row r="9609" spans="2:16">
      <c r="B9609" s="99"/>
      <c r="F9609" s="101"/>
      <c r="L9609" s="99"/>
      <c r="P9609" s="99"/>
    </row>
    <row r="9610" spans="2:16">
      <c r="B9610" s="99"/>
      <c r="F9610" s="101"/>
      <c r="L9610" s="99"/>
      <c r="P9610" s="99"/>
    </row>
    <row r="9611" spans="2:16">
      <c r="B9611" s="99"/>
      <c r="F9611" s="101"/>
      <c r="L9611" s="99"/>
      <c r="P9611" s="99"/>
    </row>
    <row r="9612" spans="2:16">
      <c r="B9612" s="99"/>
      <c r="F9612" s="101"/>
      <c r="L9612" s="99"/>
      <c r="P9612" s="99"/>
    </row>
    <row r="9613" spans="2:16">
      <c r="B9613" s="99"/>
      <c r="F9613" s="101"/>
      <c r="L9613" s="99"/>
      <c r="P9613" s="99"/>
    </row>
    <row r="9614" spans="2:16">
      <c r="B9614" s="99"/>
      <c r="F9614" s="101"/>
      <c r="L9614" s="99"/>
      <c r="P9614" s="99"/>
    </row>
    <row r="9615" spans="2:16">
      <c r="B9615" s="99"/>
      <c r="F9615" s="101"/>
      <c r="L9615" s="99"/>
      <c r="P9615" s="99"/>
    </row>
    <row r="9616" spans="2:16">
      <c r="B9616" s="99"/>
      <c r="F9616" s="101"/>
      <c r="L9616" s="99"/>
      <c r="P9616" s="99"/>
    </row>
    <row r="9617" spans="2:16">
      <c r="B9617" s="99"/>
      <c r="F9617" s="101"/>
      <c r="L9617" s="99"/>
      <c r="P9617" s="99"/>
    </row>
    <row r="9618" spans="2:16">
      <c r="B9618" s="99"/>
      <c r="F9618" s="101"/>
      <c r="L9618" s="99"/>
      <c r="P9618" s="99"/>
    </row>
    <row r="9619" spans="2:16">
      <c r="B9619" s="99"/>
      <c r="F9619" s="101"/>
      <c r="L9619" s="99"/>
      <c r="P9619" s="99"/>
    </row>
    <row r="9620" spans="2:16">
      <c r="B9620" s="99"/>
      <c r="F9620" s="101"/>
      <c r="L9620" s="99"/>
      <c r="P9620" s="99"/>
    </row>
    <row r="9621" spans="2:16">
      <c r="B9621" s="99"/>
      <c r="F9621" s="101"/>
      <c r="L9621" s="99"/>
      <c r="P9621" s="99"/>
    </row>
    <row r="9622" spans="2:16">
      <c r="B9622" s="99"/>
      <c r="F9622" s="101"/>
      <c r="L9622" s="99"/>
      <c r="P9622" s="99"/>
    </row>
    <row r="9623" spans="2:16">
      <c r="B9623" s="99"/>
      <c r="F9623" s="101"/>
      <c r="L9623" s="99"/>
      <c r="P9623" s="99"/>
    </row>
    <row r="9624" spans="2:16">
      <c r="B9624" s="99"/>
      <c r="F9624" s="101"/>
      <c r="L9624" s="99"/>
      <c r="P9624" s="99"/>
    </row>
    <row r="9625" spans="2:16">
      <c r="B9625" s="99"/>
      <c r="F9625" s="101"/>
      <c r="L9625" s="99"/>
      <c r="P9625" s="99"/>
    </row>
    <row r="9626" spans="2:16">
      <c r="B9626" s="99"/>
      <c r="F9626" s="101"/>
      <c r="L9626" s="99"/>
      <c r="P9626" s="99"/>
    </row>
    <row r="9627" spans="2:16">
      <c r="B9627" s="99"/>
      <c r="F9627" s="101"/>
      <c r="L9627" s="99"/>
      <c r="P9627" s="99"/>
    </row>
    <row r="9628" spans="2:16">
      <c r="B9628" s="99"/>
      <c r="F9628" s="101"/>
      <c r="L9628" s="99"/>
      <c r="P9628" s="99"/>
    </row>
    <row r="9629" spans="2:16">
      <c r="B9629" s="99"/>
      <c r="F9629" s="101"/>
      <c r="L9629" s="99"/>
      <c r="P9629" s="99"/>
    </row>
    <row r="9630" spans="2:16">
      <c r="B9630" s="99"/>
      <c r="F9630" s="101"/>
      <c r="L9630" s="99"/>
      <c r="P9630" s="99"/>
    </row>
    <row r="9631" spans="2:16">
      <c r="B9631" s="99"/>
      <c r="F9631" s="101"/>
      <c r="L9631" s="99"/>
      <c r="P9631" s="99"/>
    </row>
    <row r="9632" spans="2:16">
      <c r="B9632" s="99"/>
      <c r="F9632" s="101"/>
      <c r="L9632" s="99"/>
      <c r="P9632" s="99"/>
    </row>
    <row r="9633" spans="2:16">
      <c r="B9633" s="99"/>
      <c r="F9633" s="101"/>
      <c r="L9633" s="99"/>
      <c r="P9633" s="99"/>
    </row>
    <row r="9634" spans="2:16">
      <c r="B9634" s="99"/>
      <c r="F9634" s="101"/>
      <c r="L9634" s="99"/>
      <c r="P9634" s="99"/>
    </row>
    <row r="9635" spans="2:16">
      <c r="B9635" s="99"/>
      <c r="F9635" s="101"/>
      <c r="L9635" s="99"/>
      <c r="P9635" s="99"/>
    </row>
    <row r="9636" spans="2:16">
      <c r="B9636" s="99"/>
      <c r="F9636" s="101"/>
      <c r="L9636" s="99"/>
      <c r="P9636" s="99"/>
    </row>
    <row r="9637" spans="2:16">
      <c r="B9637" s="99"/>
      <c r="F9637" s="101"/>
      <c r="L9637" s="99"/>
      <c r="P9637" s="99"/>
    </row>
    <row r="9638" spans="2:16">
      <c r="B9638" s="99"/>
      <c r="F9638" s="101"/>
      <c r="L9638" s="99"/>
      <c r="P9638" s="99"/>
    </row>
    <row r="9639" spans="2:16">
      <c r="B9639" s="99"/>
      <c r="F9639" s="101"/>
      <c r="L9639" s="99"/>
      <c r="P9639" s="99"/>
    </row>
    <row r="9640" spans="2:16">
      <c r="B9640" s="99"/>
      <c r="F9640" s="101"/>
      <c r="L9640" s="99"/>
      <c r="P9640" s="99"/>
    </row>
    <row r="9641" spans="2:16">
      <c r="B9641" s="99"/>
      <c r="F9641" s="101"/>
      <c r="L9641" s="99"/>
      <c r="P9641" s="99"/>
    </row>
    <row r="9642" spans="2:16">
      <c r="B9642" s="99"/>
      <c r="F9642" s="101"/>
      <c r="L9642" s="99"/>
      <c r="P9642" s="99"/>
    </row>
    <row r="9643" spans="2:16">
      <c r="B9643" s="99"/>
      <c r="F9643" s="101"/>
      <c r="L9643" s="99"/>
      <c r="P9643" s="99"/>
    </row>
    <row r="9644" spans="2:16">
      <c r="B9644" s="99"/>
      <c r="F9644" s="101"/>
      <c r="L9644" s="99"/>
      <c r="P9644" s="99"/>
    </row>
    <row r="9645" spans="2:16">
      <c r="B9645" s="99"/>
      <c r="F9645" s="101"/>
      <c r="L9645" s="99"/>
      <c r="P9645" s="99"/>
    </row>
    <row r="9646" spans="2:16">
      <c r="B9646" s="99"/>
      <c r="F9646" s="101"/>
      <c r="L9646" s="99"/>
      <c r="P9646" s="99"/>
    </row>
    <row r="9647" spans="2:16">
      <c r="B9647" s="99"/>
      <c r="F9647" s="101"/>
      <c r="L9647" s="99"/>
      <c r="P9647" s="99"/>
    </row>
    <row r="9648" spans="2:16">
      <c r="B9648" s="99"/>
      <c r="F9648" s="101"/>
      <c r="L9648" s="99"/>
      <c r="P9648" s="99"/>
    </row>
    <row r="9649" spans="2:16">
      <c r="B9649" s="99"/>
      <c r="F9649" s="101"/>
      <c r="L9649" s="99"/>
      <c r="P9649" s="99"/>
    </row>
    <row r="9650" spans="2:16">
      <c r="B9650" s="99"/>
      <c r="F9650" s="101"/>
      <c r="L9650" s="99"/>
      <c r="P9650" s="99"/>
    </row>
    <row r="9651" spans="2:16">
      <c r="B9651" s="99"/>
      <c r="F9651" s="101"/>
      <c r="L9651" s="99"/>
      <c r="P9651" s="99"/>
    </row>
    <row r="9652" spans="2:16">
      <c r="B9652" s="99"/>
      <c r="F9652" s="101"/>
      <c r="L9652" s="99"/>
      <c r="P9652" s="99"/>
    </row>
    <row r="9653" spans="2:16">
      <c r="B9653" s="99"/>
      <c r="F9653" s="101"/>
      <c r="L9653" s="99"/>
      <c r="P9653" s="99"/>
    </row>
    <row r="9654" spans="2:16">
      <c r="B9654" s="99"/>
      <c r="F9654" s="101"/>
      <c r="L9654" s="99"/>
      <c r="P9654" s="99"/>
    </row>
    <row r="9655" spans="2:16">
      <c r="B9655" s="99"/>
      <c r="F9655" s="101"/>
      <c r="L9655" s="99"/>
      <c r="P9655" s="99"/>
    </row>
    <row r="9656" spans="2:16">
      <c r="B9656" s="99"/>
      <c r="F9656" s="101"/>
      <c r="L9656" s="99"/>
      <c r="P9656" s="99"/>
    </row>
    <row r="9657" spans="2:16">
      <c r="B9657" s="99"/>
      <c r="F9657" s="101"/>
      <c r="L9657" s="99"/>
      <c r="P9657" s="99"/>
    </row>
    <row r="9658" spans="2:16">
      <c r="B9658" s="99"/>
      <c r="F9658" s="101"/>
      <c r="L9658" s="99"/>
      <c r="P9658" s="99"/>
    </row>
    <row r="9659" spans="2:16">
      <c r="B9659" s="99"/>
      <c r="F9659" s="101"/>
      <c r="L9659" s="99"/>
      <c r="P9659" s="99"/>
    </row>
    <row r="9660" spans="2:16">
      <c r="B9660" s="99"/>
      <c r="F9660" s="101"/>
      <c r="L9660" s="99"/>
      <c r="P9660" s="99"/>
    </row>
    <row r="9661" spans="2:16">
      <c r="B9661" s="99"/>
      <c r="F9661" s="101"/>
      <c r="L9661" s="99"/>
      <c r="P9661" s="99"/>
    </row>
    <row r="9662" spans="2:16">
      <c r="B9662" s="99"/>
      <c r="F9662" s="101"/>
      <c r="L9662" s="99"/>
      <c r="P9662" s="99"/>
    </row>
    <row r="9663" spans="2:16">
      <c r="B9663" s="99"/>
      <c r="F9663" s="101"/>
      <c r="L9663" s="99"/>
      <c r="P9663" s="99"/>
    </row>
    <row r="9664" spans="2:16">
      <c r="B9664" s="99"/>
      <c r="F9664" s="101"/>
      <c r="L9664" s="99"/>
      <c r="P9664" s="99"/>
    </row>
    <row r="9665" spans="2:16">
      <c r="B9665" s="99"/>
      <c r="F9665" s="101"/>
      <c r="L9665" s="99"/>
      <c r="P9665" s="99"/>
    </row>
    <row r="9666" spans="2:16">
      <c r="B9666" s="99"/>
      <c r="F9666" s="101"/>
      <c r="L9666" s="99"/>
      <c r="P9666" s="99"/>
    </row>
    <row r="9667" spans="2:16">
      <c r="B9667" s="99"/>
      <c r="F9667" s="101"/>
      <c r="L9667" s="99"/>
      <c r="P9667" s="99"/>
    </row>
    <row r="9668" spans="2:16">
      <c r="B9668" s="99"/>
      <c r="F9668" s="101"/>
      <c r="L9668" s="99"/>
      <c r="P9668" s="99"/>
    </row>
    <row r="9669" spans="2:16">
      <c r="B9669" s="99"/>
      <c r="F9669" s="101"/>
      <c r="L9669" s="99"/>
      <c r="P9669" s="99"/>
    </row>
    <row r="9670" spans="2:16">
      <c r="B9670" s="99"/>
      <c r="F9670" s="101"/>
      <c r="L9670" s="99"/>
      <c r="P9670" s="99"/>
    </row>
    <row r="9671" spans="2:16">
      <c r="B9671" s="99"/>
      <c r="F9671" s="101"/>
      <c r="L9671" s="99"/>
      <c r="P9671" s="99"/>
    </row>
    <row r="9672" spans="2:16">
      <c r="B9672" s="99"/>
      <c r="F9672" s="101"/>
      <c r="L9672" s="99"/>
      <c r="P9672" s="99"/>
    </row>
    <row r="9673" spans="2:16">
      <c r="B9673" s="99"/>
      <c r="F9673" s="101"/>
      <c r="L9673" s="99"/>
      <c r="P9673" s="99"/>
    </row>
    <row r="9674" spans="2:16">
      <c r="B9674" s="99"/>
      <c r="F9674" s="101"/>
      <c r="L9674" s="99"/>
      <c r="P9674" s="99"/>
    </row>
    <row r="9675" spans="2:16">
      <c r="B9675" s="99"/>
      <c r="F9675" s="101"/>
      <c r="L9675" s="99"/>
      <c r="P9675" s="99"/>
    </row>
    <row r="9676" spans="2:16">
      <c r="B9676" s="99"/>
      <c r="F9676" s="101"/>
      <c r="L9676" s="99"/>
      <c r="P9676" s="99"/>
    </row>
    <row r="9677" spans="2:16">
      <c r="B9677" s="99"/>
      <c r="F9677" s="101"/>
      <c r="L9677" s="99"/>
      <c r="P9677" s="99"/>
    </row>
    <row r="9678" spans="2:16">
      <c r="B9678" s="99"/>
      <c r="F9678" s="101"/>
      <c r="L9678" s="99"/>
      <c r="P9678" s="99"/>
    </row>
    <row r="9679" spans="2:16">
      <c r="B9679" s="99"/>
      <c r="F9679" s="101"/>
      <c r="L9679" s="99"/>
      <c r="P9679" s="99"/>
    </row>
    <row r="9680" spans="2:16">
      <c r="B9680" s="99"/>
      <c r="F9680" s="101"/>
      <c r="L9680" s="99"/>
      <c r="P9680" s="99"/>
    </row>
    <row r="9681" spans="2:16">
      <c r="B9681" s="99"/>
      <c r="F9681" s="101"/>
      <c r="L9681" s="99"/>
      <c r="P9681" s="99"/>
    </row>
    <row r="9682" spans="2:16">
      <c r="B9682" s="99"/>
      <c r="F9682" s="101"/>
      <c r="L9682" s="99"/>
      <c r="P9682" s="99"/>
    </row>
    <row r="9683" spans="2:16">
      <c r="B9683" s="99"/>
      <c r="F9683" s="101"/>
      <c r="L9683" s="99"/>
      <c r="P9683" s="99"/>
    </row>
    <row r="9684" spans="2:16">
      <c r="B9684" s="99"/>
      <c r="F9684" s="101"/>
      <c r="L9684" s="99"/>
      <c r="P9684" s="99"/>
    </row>
    <row r="9685" spans="2:16">
      <c r="B9685" s="99"/>
      <c r="F9685" s="101"/>
      <c r="L9685" s="99"/>
      <c r="P9685" s="99"/>
    </row>
    <row r="9686" spans="2:16">
      <c r="B9686" s="99"/>
      <c r="F9686" s="101"/>
      <c r="L9686" s="99"/>
      <c r="P9686" s="99"/>
    </row>
    <row r="9687" spans="2:16">
      <c r="B9687" s="99"/>
      <c r="F9687" s="101"/>
      <c r="L9687" s="99"/>
      <c r="P9687" s="99"/>
    </row>
    <row r="9688" spans="2:16">
      <c r="B9688" s="99"/>
      <c r="F9688" s="101"/>
      <c r="L9688" s="99"/>
      <c r="P9688" s="99"/>
    </row>
    <row r="9689" spans="2:16">
      <c r="B9689" s="99"/>
      <c r="F9689" s="101"/>
      <c r="L9689" s="99"/>
      <c r="P9689" s="99"/>
    </row>
    <row r="9690" spans="2:16">
      <c r="B9690" s="99"/>
      <c r="F9690" s="101"/>
      <c r="L9690" s="99"/>
      <c r="P9690" s="99"/>
    </row>
    <row r="9691" spans="2:16">
      <c r="B9691" s="99"/>
      <c r="F9691" s="101"/>
      <c r="L9691" s="99"/>
      <c r="P9691" s="99"/>
    </row>
    <row r="9692" spans="2:16">
      <c r="B9692" s="99"/>
      <c r="F9692" s="101"/>
      <c r="L9692" s="99"/>
      <c r="P9692" s="99"/>
    </row>
    <row r="9693" spans="2:16">
      <c r="B9693" s="99"/>
      <c r="F9693" s="101"/>
      <c r="L9693" s="99"/>
      <c r="P9693" s="99"/>
    </row>
    <row r="9694" spans="2:16">
      <c r="B9694" s="99"/>
      <c r="F9694" s="101"/>
      <c r="L9694" s="99"/>
      <c r="P9694" s="99"/>
    </row>
    <row r="9695" spans="2:16">
      <c r="B9695" s="99"/>
      <c r="F9695" s="101"/>
      <c r="L9695" s="99"/>
      <c r="P9695" s="99"/>
    </row>
    <row r="9696" spans="2:16">
      <c r="B9696" s="99"/>
      <c r="F9696" s="101"/>
      <c r="L9696" s="99"/>
      <c r="P9696" s="99"/>
    </row>
    <row r="9697" spans="2:16">
      <c r="B9697" s="99"/>
      <c r="F9697" s="101"/>
      <c r="L9697" s="99"/>
      <c r="P9697" s="99"/>
    </row>
    <row r="9698" spans="2:16">
      <c r="B9698" s="99"/>
      <c r="F9698" s="101"/>
      <c r="L9698" s="99"/>
      <c r="P9698" s="99"/>
    </row>
    <row r="9699" spans="2:16">
      <c r="B9699" s="99"/>
      <c r="F9699" s="101"/>
      <c r="L9699" s="99"/>
      <c r="P9699" s="99"/>
    </row>
    <row r="9700" spans="2:16">
      <c r="B9700" s="99"/>
      <c r="F9700" s="101"/>
      <c r="L9700" s="99"/>
      <c r="P9700" s="99"/>
    </row>
    <row r="9701" spans="2:16">
      <c r="B9701" s="99"/>
      <c r="F9701" s="101"/>
      <c r="L9701" s="99"/>
      <c r="P9701" s="99"/>
    </row>
    <row r="9702" spans="2:16">
      <c r="B9702" s="99"/>
      <c r="F9702" s="101"/>
      <c r="L9702" s="99"/>
      <c r="P9702" s="99"/>
    </row>
    <row r="9703" spans="2:16">
      <c r="B9703" s="99"/>
      <c r="F9703" s="101"/>
      <c r="L9703" s="99"/>
      <c r="P9703" s="99"/>
    </row>
    <row r="9704" spans="2:16">
      <c r="B9704" s="99"/>
      <c r="F9704" s="101"/>
      <c r="L9704" s="99"/>
      <c r="P9704" s="99"/>
    </row>
    <row r="9705" spans="2:16">
      <c r="B9705" s="99"/>
      <c r="F9705" s="101"/>
      <c r="L9705" s="99"/>
      <c r="P9705" s="99"/>
    </row>
    <row r="9706" spans="2:16">
      <c r="B9706" s="99"/>
      <c r="F9706" s="101"/>
      <c r="L9706" s="99"/>
      <c r="P9706" s="99"/>
    </row>
    <row r="9707" spans="2:16">
      <c r="B9707" s="99"/>
      <c r="F9707" s="101"/>
      <c r="L9707" s="99"/>
      <c r="P9707" s="99"/>
    </row>
    <row r="9708" spans="2:16">
      <c r="B9708" s="99"/>
      <c r="F9708" s="101"/>
      <c r="L9708" s="99"/>
      <c r="P9708" s="99"/>
    </row>
    <row r="9709" spans="2:16">
      <c r="B9709" s="99"/>
      <c r="F9709" s="101"/>
      <c r="L9709" s="99"/>
      <c r="P9709" s="99"/>
    </row>
    <row r="9710" spans="2:16">
      <c r="B9710" s="99"/>
      <c r="F9710" s="101"/>
      <c r="L9710" s="99"/>
      <c r="P9710" s="99"/>
    </row>
    <row r="9711" spans="2:16">
      <c r="B9711" s="99"/>
      <c r="F9711" s="101"/>
      <c r="L9711" s="99"/>
      <c r="P9711" s="99"/>
    </row>
    <row r="9712" spans="2:16">
      <c r="B9712" s="99"/>
      <c r="F9712" s="101"/>
      <c r="L9712" s="99"/>
      <c r="P9712" s="99"/>
    </row>
    <row r="9713" spans="2:16">
      <c r="B9713" s="99"/>
      <c r="F9713" s="101"/>
      <c r="L9713" s="99"/>
      <c r="P9713" s="99"/>
    </row>
    <row r="9714" spans="2:16">
      <c r="B9714" s="99"/>
      <c r="F9714" s="101"/>
      <c r="L9714" s="99"/>
      <c r="P9714" s="99"/>
    </row>
    <row r="9715" spans="2:16">
      <c r="B9715" s="99"/>
      <c r="F9715" s="101"/>
      <c r="L9715" s="99"/>
      <c r="P9715" s="99"/>
    </row>
    <row r="9716" spans="2:16">
      <c r="B9716" s="99"/>
      <c r="F9716" s="101"/>
      <c r="L9716" s="99"/>
      <c r="P9716" s="99"/>
    </row>
    <row r="9717" spans="2:16">
      <c r="B9717" s="99"/>
      <c r="F9717" s="101"/>
      <c r="L9717" s="99"/>
      <c r="P9717" s="99"/>
    </row>
    <row r="9718" spans="2:16">
      <c r="B9718" s="99"/>
      <c r="F9718" s="101"/>
      <c r="L9718" s="99"/>
      <c r="P9718" s="99"/>
    </row>
    <row r="9719" spans="2:16">
      <c r="B9719" s="99"/>
      <c r="F9719" s="101"/>
      <c r="L9719" s="99"/>
      <c r="P9719" s="99"/>
    </row>
    <row r="9720" spans="2:16">
      <c r="B9720" s="99"/>
      <c r="F9720" s="101"/>
      <c r="L9720" s="99"/>
      <c r="P9720" s="99"/>
    </row>
    <row r="9721" spans="2:16">
      <c r="B9721" s="99"/>
      <c r="F9721" s="101"/>
      <c r="L9721" s="99"/>
      <c r="P9721" s="99"/>
    </row>
    <row r="9722" spans="2:16">
      <c r="B9722" s="99"/>
      <c r="F9722" s="101"/>
      <c r="L9722" s="99"/>
      <c r="P9722" s="99"/>
    </row>
    <row r="9723" spans="2:16">
      <c r="B9723" s="99"/>
      <c r="F9723" s="101"/>
      <c r="L9723" s="99"/>
      <c r="P9723" s="99"/>
    </row>
    <row r="9724" spans="2:16">
      <c r="B9724" s="99"/>
      <c r="F9724" s="101"/>
      <c r="L9724" s="99"/>
      <c r="P9724" s="99"/>
    </row>
    <row r="9725" spans="2:16">
      <c r="B9725" s="99"/>
      <c r="F9725" s="101"/>
      <c r="L9725" s="99"/>
      <c r="P9725" s="99"/>
    </row>
    <row r="9726" spans="2:16">
      <c r="B9726" s="99"/>
      <c r="F9726" s="101"/>
      <c r="L9726" s="99"/>
      <c r="P9726" s="99"/>
    </row>
    <row r="9727" spans="2:16">
      <c r="B9727" s="99"/>
      <c r="F9727" s="101"/>
      <c r="L9727" s="99"/>
      <c r="P9727" s="99"/>
    </row>
    <row r="9728" spans="2:16">
      <c r="B9728" s="99"/>
      <c r="F9728" s="101"/>
      <c r="L9728" s="99"/>
      <c r="P9728" s="99"/>
    </row>
    <row r="9729" spans="2:16">
      <c r="B9729" s="99"/>
      <c r="F9729" s="101"/>
      <c r="L9729" s="99"/>
      <c r="P9729" s="99"/>
    </row>
    <row r="9730" spans="2:16">
      <c r="B9730" s="99"/>
      <c r="F9730" s="101"/>
      <c r="L9730" s="99"/>
      <c r="P9730" s="99"/>
    </row>
    <row r="9731" spans="2:16">
      <c r="B9731" s="99"/>
      <c r="F9731" s="101"/>
      <c r="L9731" s="99"/>
      <c r="P9731" s="99"/>
    </row>
    <row r="9732" spans="2:16">
      <c r="B9732" s="99"/>
      <c r="F9732" s="101"/>
      <c r="L9732" s="99"/>
      <c r="P9732" s="99"/>
    </row>
    <row r="9733" spans="2:16">
      <c r="B9733" s="99"/>
      <c r="F9733" s="101"/>
      <c r="L9733" s="99"/>
      <c r="P9733" s="99"/>
    </row>
    <row r="9734" spans="2:16">
      <c r="B9734" s="99"/>
      <c r="F9734" s="101"/>
      <c r="L9734" s="99"/>
      <c r="P9734" s="99"/>
    </row>
    <row r="9735" spans="2:16">
      <c r="B9735" s="99"/>
      <c r="F9735" s="101"/>
      <c r="L9735" s="99"/>
      <c r="P9735" s="99"/>
    </row>
    <row r="9736" spans="2:16">
      <c r="B9736" s="99"/>
      <c r="F9736" s="101"/>
      <c r="L9736" s="99"/>
      <c r="P9736" s="99"/>
    </row>
    <row r="9737" spans="2:16">
      <c r="B9737" s="99"/>
      <c r="F9737" s="101"/>
      <c r="L9737" s="99"/>
      <c r="P9737" s="99"/>
    </row>
    <row r="9738" spans="2:16">
      <c r="B9738" s="99"/>
      <c r="F9738" s="101"/>
      <c r="L9738" s="99"/>
      <c r="P9738" s="99"/>
    </row>
    <row r="9739" spans="2:16">
      <c r="B9739" s="99"/>
      <c r="F9739" s="101"/>
      <c r="L9739" s="99"/>
      <c r="P9739" s="99"/>
    </row>
    <row r="9740" spans="2:16">
      <c r="B9740" s="99"/>
      <c r="F9740" s="101"/>
      <c r="L9740" s="99"/>
      <c r="P9740" s="99"/>
    </row>
    <row r="9741" spans="2:16">
      <c r="B9741" s="99"/>
      <c r="F9741" s="101"/>
      <c r="L9741" s="99"/>
      <c r="P9741" s="99"/>
    </row>
    <row r="9742" spans="2:16">
      <c r="B9742" s="99"/>
      <c r="F9742" s="101"/>
      <c r="L9742" s="99"/>
      <c r="P9742" s="99"/>
    </row>
    <row r="9743" spans="2:16">
      <c r="B9743" s="99"/>
      <c r="F9743" s="101"/>
      <c r="L9743" s="99"/>
      <c r="P9743" s="99"/>
    </row>
    <row r="9744" spans="2:16">
      <c r="B9744" s="99"/>
      <c r="F9744" s="101"/>
      <c r="L9744" s="99"/>
      <c r="P9744" s="99"/>
    </row>
    <row r="9745" spans="2:16">
      <c r="B9745" s="99"/>
      <c r="F9745" s="101"/>
      <c r="L9745" s="99"/>
      <c r="P9745" s="99"/>
    </row>
    <row r="9746" spans="2:16">
      <c r="B9746" s="99"/>
      <c r="F9746" s="101"/>
      <c r="L9746" s="99"/>
      <c r="P9746" s="99"/>
    </row>
    <row r="9747" spans="2:16">
      <c r="B9747" s="99"/>
      <c r="F9747" s="101"/>
      <c r="L9747" s="99"/>
      <c r="P9747" s="99"/>
    </row>
    <row r="9748" spans="2:16">
      <c r="B9748" s="99"/>
      <c r="F9748" s="101"/>
      <c r="L9748" s="99"/>
      <c r="P9748" s="99"/>
    </row>
    <row r="9749" spans="2:16">
      <c r="B9749" s="99"/>
      <c r="F9749" s="101"/>
      <c r="L9749" s="99"/>
      <c r="P9749" s="99"/>
    </row>
    <row r="9750" spans="2:16">
      <c r="B9750" s="99"/>
      <c r="F9750" s="101"/>
      <c r="L9750" s="99"/>
      <c r="P9750" s="99"/>
    </row>
    <row r="9751" spans="2:16">
      <c r="B9751" s="99"/>
      <c r="F9751" s="101"/>
      <c r="L9751" s="99"/>
      <c r="P9751" s="99"/>
    </row>
    <row r="9752" spans="2:16">
      <c r="B9752" s="99"/>
      <c r="F9752" s="101"/>
      <c r="L9752" s="99"/>
      <c r="P9752" s="99"/>
    </row>
    <row r="9753" spans="2:16">
      <c r="B9753" s="99"/>
      <c r="F9753" s="101"/>
      <c r="L9753" s="99"/>
      <c r="P9753" s="99"/>
    </row>
    <row r="9754" spans="2:16">
      <c r="B9754" s="99"/>
      <c r="F9754" s="101"/>
      <c r="L9754" s="99"/>
      <c r="P9754" s="99"/>
    </row>
    <row r="9755" spans="2:16">
      <c r="B9755" s="99"/>
      <c r="F9755" s="101"/>
      <c r="L9755" s="99"/>
      <c r="P9755" s="99"/>
    </row>
    <row r="9756" spans="2:16">
      <c r="B9756" s="99"/>
      <c r="F9756" s="101"/>
      <c r="L9756" s="99"/>
      <c r="P9756" s="99"/>
    </row>
    <row r="9757" spans="2:16">
      <c r="B9757" s="99"/>
      <c r="F9757" s="101"/>
      <c r="L9757" s="99"/>
      <c r="P9757" s="99"/>
    </row>
    <row r="9758" spans="2:16">
      <c r="B9758" s="99"/>
      <c r="F9758" s="101"/>
      <c r="L9758" s="99"/>
      <c r="P9758" s="99"/>
    </row>
    <row r="9759" spans="2:16">
      <c r="B9759" s="99"/>
      <c r="F9759" s="101"/>
      <c r="L9759" s="99"/>
      <c r="P9759" s="99"/>
    </row>
    <row r="9760" spans="2:16">
      <c r="B9760" s="99"/>
      <c r="F9760" s="101"/>
      <c r="L9760" s="99"/>
      <c r="P9760" s="99"/>
    </row>
    <row r="9761" spans="2:16">
      <c r="B9761" s="99"/>
      <c r="F9761" s="101"/>
      <c r="L9761" s="99"/>
      <c r="P9761" s="99"/>
    </row>
    <row r="9762" spans="2:16">
      <c r="B9762" s="99"/>
      <c r="F9762" s="101"/>
      <c r="L9762" s="99"/>
      <c r="P9762" s="99"/>
    </row>
    <row r="9763" spans="2:16">
      <c r="B9763" s="99"/>
      <c r="F9763" s="101"/>
      <c r="L9763" s="99"/>
      <c r="P9763" s="99"/>
    </row>
    <row r="9764" spans="2:16">
      <c r="B9764" s="99"/>
      <c r="F9764" s="101"/>
      <c r="L9764" s="99"/>
      <c r="P9764" s="99"/>
    </row>
    <row r="9765" spans="2:16">
      <c r="B9765" s="99"/>
      <c r="F9765" s="101"/>
      <c r="L9765" s="99"/>
      <c r="P9765" s="99"/>
    </row>
    <row r="9766" spans="2:16">
      <c r="B9766" s="99"/>
      <c r="F9766" s="101"/>
      <c r="L9766" s="99"/>
      <c r="P9766" s="99"/>
    </row>
    <row r="9767" spans="2:16">
      <c r="B9767" s="99"/>
      <c r="F9767" s="101"/>
      <c r="L9767" s="99"/>
      <c r="P9767" s="99"/>
    </row>
    <row r="9768" spans="2:16">
      <c r="B9768" s="99"/>
      <c r="F9768" s="101"/>
      <c r="L9768" s="99"/>
      <c r="P9768" s="99"/>
    </row>
    <row r="9769" spans="2:16">
      <c r="B9769" s="99"/>
      <c r="F9769" s="101"/>
      <c r="L9769" s="99"/>
      <c r="P9769" s="99"/>
    </row>
    <row r="9770" spans="2:16">
      <c r="B9770" s="99"/>
      <c r="F9770" s="101"/>
      <c r="L9770" s="99"/>
      <c r="P9770" s="99"/>
    </row>
    <row r="9771" spans="2:16">
      <c r="B9771" s="99"/>
      <c r="F9771" s="101"/>
      <c r="L9771" s="99"/>
      <c r="P9771" s="99"/>
    </row>
    <row r="9772" spans="2:16">
      <c r="B9772" s="99"/>
      <c r="F9772" s="101"/>
      <c r="L9772" s="99"/>
      <c r="P9772" s="99"/>
    </row>
    <row r="9773" spans="2:16">
      <c r="B9773" s="99"/>
      <c r="F9773" s="101"/>
      <c r="L9773" s="99"/>
      <c r="P9773" s="99"/>
    </row>
    <row r="9774" spans="2:16">
      <c r="B9774" s="99"/>
      <c r="F9774" s="101"/>
      <c r="L9774" s="99"/>
      <c r="P9774" s="99"/>
    </row>
    <row r="9775" spans="2:16">
      <c r="B9775" s="99"/>
      <c r="F9775" s="101"/>
      <c r="L9775" s="99"/>
      <c r="P9775" s="99"/>
    </row>
    <row r="9776" spans="2:16">
      <c r="B9776" s="99"/>
      <c r="F9776" s="101"/>
      <c r="L9776" s="99"/>
      <c r="P9776" s="99"/>
    </row>
    <row r="9777" spans="2:16">
      <c r="B9777" s="99"/>
      <c r="F9777" s="101"/>
      <c r="L9777" s="99"/>
      <c r="P9777" s="99"/>
    </row>
    <row r="9778" spans="2:16">
      <c r="B9778" s="99"/>
      <c r="F9778" s="101"/>
      <c r="L9778" s="99"/>
      <c r="P9778" s="99"/>
    </row>
    <row r="9779" spans="2:16">
      <c r="B9779" s="99"/>
      <c r="F9779" s="101"/>
      <c r="L9779" s="99"/>
      <c r="P9779" s="99"/>
    </row>
    <row r="9780" spans="2:16">
      <c r="B9780" s="99"/>
      <c r="F9780" s="101"/>
      <c r="L9780" s="99"/>
      <c r="P9780" s="99"/>
    </row>
    <row r="9781" spans="2:16">
      <c r="B9781" s="99"/>
      <c r="F9781" s="101"/>
      <c r="L9781" s="99"/>
      <c r="P9781" s="99"/>
    </row>
    <row r="9782" spans="2:16">
      <c r="B9782" s="99"/>
      <c r="F9782" s="101"/>
      <c r="L9782" s="99"/>
      <c r="P9782" s="99"/>
    </row>
    <row r="9783" spans="2:16">
      <c r="B9783" s="99"/>
      <c r="F9783" s="101"/>
      <c r="L9783" s="99"/>
      <c r="P9783" s="99"/>
    </row>
    <row r="9784" spans="2:16">
      <c r="B9784" s="99"/>
      <c r="F9784" s="101"/>
      <c r="L9784" s="99"/>
      <c r="P9784" s="99"/>
    </row>
    <row r="9785" spans="2:16">
      <c r="B9785" s="99"/>
      <c r="F9785" s="101"/>
      <c r="L9785" s="99"/>
      <c r="P9785" s="99"/>
    </row>
    <row r="9786" spans="2:16">
      <c r="B9786" s="99"/>
      <c r="F9786" s="101"/>
      <c r="L9786" s="99"/>
      <c r="P9786" s="99"/>
    </row>
    <row r="9787" spans="2:16">
      <c r="B9787" s="99"/>
      <c r="F9787" s="101"/>
      <c r="L9787" s="99"/>
      <c r="P9787" s="99"/>
    </row>
    <row r="9788" spans="2:16">
      <c r="B9788" s="99"/>
      <c r="F9788" s="101"/>
      <c r="L9788" s="99"/>
      <c r="P9788" s="99"/>
    </row>
    <row r="9789" spans="2:16">
      <c r="B9789" s="99"/>
      <c r="F9789" s="101"/>
      <c r="L9789" s="99"/>
      <c r="P9789" s="99"/>
    </row>
    <row r="9790" spans="2:16">
      <c r="B9790" s="99"/>
      <c r="F9790" s="101"/>
      <c r="L9790" s="99"/>
      <c r="P9790" s="99"/>
    </row>
    <row r="9791" spans="2:16">
      <c r="B9791" s="99"/>
      <c r="F9791" s="101"/>
      <c r="L9791" s="99"/>
      <c r="P9791" s="99"/>
    </row>
    <row r="9792" spans="2:16">
      <c r="B9792" s="99"/>
      <c r="F9792" s="101"/>
      <c r="L9792" s="99"/>
      <c r="P9792" s="99"/>
    </row>
    <row r="9793" spans="2:16">
      <c r="B9793" s="99"/>
      <c r="F9793" s="101"/>
      <c r="L9793" s="99"/>
      <c r="P9793" s="99"/>
    </row>
    <row r="9794" spans="2:16">
      <c r="B9794" s="99"/>
      <c r="F9794" s="101"/>
      <c r="L9794" s="99"/>
      <c r="P9794" s="99"/>
    </row>
    <row r="9795" spans="2:16">
      <c r="B9795" s="99"/>
      <c r="F9795" s="101"/>
      <c r="L9795" s="99"/>
      <c r="P9795" s="99"/>
    </row>
    <row r="9796" spans="2:16">
      <c r="B9796" s="99"/>
      <c r="F9796" s="101"/>
      <c r="L9796" s="99"/>
      <c r="P9796" s="99"/>
    </row>
    <row r="9797" spans="2:16">
      <c r="B9797" s="99"/>
      <c r="F9797" s="101"/>
      <c r="L9797" s="99"/>
      <c r="P9797" s="99"/>
    </row>
    <row r="9798" spans="2:16">
      <c r="B9798" s="99"/>
      <c r="F9798" s="101"/>
      <c r="L9798" s="99"/>
      <c r="P9798" s="99"/>
    </row>
    <row r="9799" spans="2:16">
      <c r="B9799" s="99"/>
      <c r="F9799" s="101"/>
      <c r="L9799" s="99"/>
      <c r="P9799" s="99"/>
    </row>
    <row r="9800" spans="2:16">
      <c r="B9800" s="99"/>
      <c r="F9800" s="101"/>
      <c r="L9800" s="99"/>
      <c r="P9800" s="99"/>
    </row>
    <row r="9801" spans="2:16">
      <c r="B9801" s="99"/>
      <c r="F9801" s="101"/>
      <c r="L9801" s="99"/>
      <c r="P9801" s="99"/>
    </row>
    <row r="9802" spans="2:16">
      <c r="B9802" s="99"/>
      <c r="F9802" s="101"/>
      <c r="L9802" s="99"/>
      <c r="P9802" s="99"/>
    </row>
    <row r="9803" spans="2:16">
      <c r="B9803" s="99"/>
      <c r="F9803" s="101"/>
      <c r="L9803" s="99"/>
      <c r="P9803" s="99"/>
    </row>
    <row r="9804" spans="2:16">
      <c r="B9804" s="99"/>
      <c r="F9804" s="101"/>
      <c r="L9804" s="99"/>
      <c r="P9804" s="99"/>
    </row>
    <row r="9805" spans="2:16">
      <c r="B9805" s="99"/>
      <c r="F9805" s="101"/>
      <c r="L9805" s="99"/>
      <c r="P9805" s="99"/>
    </row>
    <row r="9806" spans="2:16">
      <c r="B9806" s="99"/>
      <c r="F9806" s="101"/>
      <c r="L9806" s="99"/>
      <c r="P9806" s="99"/>
    </row>
    <row r="9807" spans="2:16">
      <c r="B9807" s="99"/>
      <c r="F9807" s="101"/>
      <c r="L9807" s="99"/>
      <c r="P9807" s="99"/>
    </row>
    <row r="9808" spans="2:16">
      <c r="B9808" s="99"/>
      <c r="F9808" s="101"/>
      <c r="L9808" s="99"/>
      <c r="P9808" s="99"/>
    </row>
    <row r="9809" spans="2:16">
      <c r="B9809" s="99"/>
      <c r="F9809" s="101"/>
      <c r="L9809" s="99"/>
      <c r="P9809" s="99"/>
    </row>
    <row r="9810" spans="2:16">
      <c r="B9810" s="99"/>
      <c r="F9810" s="101"/>
      <c r="L9810" s="99"/>
      <c r="P9810" s="99"/>
    </row>
    <row r="9811" spans="2:16">
      <c r="B9811" s="99"/>
      <c r="F9811" s="101"/>
      <c r="L9811" s="99"/>
      <c r="P9811" s="99"/>
    </row>
    <row r="9812" spans="2:16">
      <c r="B9812" s="99"/>
      <c r="F9812" s="101"/>
      <c r="L9812" s="99"/>
      <c r="P9812" s="99"/>
    </row>
    <row r="9813" spans="2:16">
      <c r="B9813" s="99"/>
      <c r="F9813" s="101"/>
      <c r="L9813" s="99"/>
      <c r="P9813" s="99"/>
    </row>
    <row r="9814" spans="2:16">
      <c r="B9814" s="99"/>
      <c r="F9814" s="101"/>
      <c r="L9814" s="99"/>
      <c r="P9814" s="99"/>
    </row>
    <row r="9815" spans="2:16">
      <c r="B9815" s="99"/>
      <c r="F9815" s="101"/>
      <c r="L9815" s="99"/>
      <c r="P9815" s="99"/>
    </row>
    <row r="9816" spans="2:16">
      <c r="B9816" s="99"/>
      <c r="F9816" s="101"/>
      <c r="L9816" s="99"/>
      <c r="P9816" s="99"/>
    </row>
    <row r="9817" spans="2:16">
      <c r="B9817" s="99"/>
      <c r="F9817" s="101"/>
      <c r="L9817" s="99"/>
      <c r="P9817" s="99"/>
    </row>
    <row r="9818" spans="2:16">
      <c r="B9818" s="99"/>
      <c r="F9818" s="101"/>
      <c r="L9818" s="99"/>
      <c r="P9818" s="99"/>
    </row>
    <row r="9819" spans="2:16">
      <c r="B9819" s="99"/>
      <c r="F9819" s="101"/>
      <c r="L9819" s="99"/>
      <c r="P9819" s="99"/>
    </row>
    <row r="9820" spans="2:16">
      <c r="B9820" s="99"/>
      <c r="F9820" s="101"/>
      <c r="L9820" s="99"/>
      <c r="P9820" s="99"/>
    </row>
    <row r="9821" spans="2:16">
      <c r="B9821" s="99"/>
      <c r="F9821" s="101"/>
      <c r="L9821" s="99"/>
      <c r="P9821" s="99"/>
    </row>
    <row r="9822" spans="2:16">
      <c r="B9822" s="99"/>
      <c r="F9822" s="101"/>
      <c r="L9822" s="99"/>
      <c r="P9822" s="99"/>
    </row>
    <row r="9823" spans="2:16">
      <c r="B9823" s="99"/>
      <c r="F9823" s="101"/>
      <c r="L9823" s="99"/>
      <c r="P9823" s="99"/>
    </row>
    <row r="9824" spans="2:16">
      <c r="B9824" s="99"/>
      <c r="F9824" s="101"/>
      <c r="L9824" s="99"/>
      <c r="P9824" s="99"/>
    </row>
    <row r="9825" spans="2:16">
      <c r="B9825" s="99"/>
      <c r="F9825" s="101"/>
      <c r="L9825" s="99"/>
      <c r="P9825" s="99"/>
    </row>
    <row r="9826" spans="2:16">
      <c r="B9826" s="99"/>
      <c r="F9826" s="101"/>
      <c r="L9826" s="99"/>
      <c r="P9826" s="99"/>
    </row>
    <row r="9827" spans="2:16">
      <c r="B9827" s="99"/>
      <c r="F9827" s="101"/>
      <c r="L9827" s="99"/>
      <c r="P9827" s="99"/>
    </row>
    <row r="9828" spans="2:16">
      <c r="B9828" s="99"/>
      <c r="F9828" s="101"/>
      <c r="L9828" s="99"/>
      <c r="P9828" s="99"/>
    </row>
    <row r="9829" spans="2:16">
      <c r="B9829" s="99"/>
      <c r="F9829" s="101"/>
      <c r="L9829" s="99"/>
      <c r="P9829" s="99"/>
    </row>
    <row r="9830" spans="2:16">
      <c r="B9830" s="99"/>
      <c r="F9830" s="101"/>
      <c r="L9830" s="99"/>
      <c r="P9830" s="99"/>
    </row>
    <row r="9831" spans="2:16">
      <c r="B9831" s="99"/>
      <c r="F9831" s="101"/>
      <c r="L9831" s="99"/>
      <c r="P9831" s="99"/>
    </row>
    <row r="9832" spans="2:16">
      <c r="B9832" s="99"/>
      <c r="F9832" s="101"/>
      <c r="L9832" s="99"/>
      <c r="P9832" s="99"/>
    </row>
    <row r="9833" spans="2:16">
      <c r="B9833" s="99"/>
      <c r="F9833" s="101"/>
      <c r="L9833" s="99"/>
      <c r="P9833" s="99"/>
    </row>
    <row r="9834" spans="2:16">
      <c r="B9834" s="99"/>
      <c r="F9834" s="101"/>
      <c r="L9834" s="99"/>
      <c r="P9834" s="99"/>
    </row>
    <row r="9835" spans="2:16">
      <c r="B9835" s="99"/>
      <c r="F9835" s="101"/>
      <c r="L9835" s="99"/>
      <c r="P9835" s="99"/>
    </row>
    <row r="9836" spans="2:16">
      <c r="B9836" s="99"/>
      <c r="F9836" s="101"/>
      <c r="L9836" s="99"/>
      <c r="P9836" s="99"/>
    </row>
    <row r="9837" spans="2:16">
      <c r="B9837" s="99"/>
      <c r="F9837" s="101"/>
      <c r="L9837" s="99"/>
      <c r="P9837" s="99"/>
    </row>
    <row r="9838" spans="2:16">
      <c r="B9838" s="99"/>
      <c r="F9838" s="101"/>
      <c r="L9838" s="99"/>
      <c r="P9838" s="99"/>
    </row>
    <row r="9839" spans="2:16">
      <c r="B9839" s="99"/>
      <c r="F9839" s="101"/>
      <c r="L9839" s="99"/>
      <c r="P9839" s="99"/>
    </row>
    <row r="9840" spans="2:16">
      <c r="B9840" s="99"/>
      <c r="F9840" s="101"/>
      <c r="L9840" s="99"/>
      <c r="P9840" s="99"/>
    </row>
    <row r="9841" spans="2:16">
      <c r="B9841" s="99"/>
      <c r="F9841" s="101"/>
      <c r="L9841" s="99"/>
      <c r="P9841" s="99"/>
    </row>
    <row r="9842" spans="2:16">
      <c r="B9842" s="99"/>
      <c r="F9842" s="101"/>
      <c r="L9842" s="99"/>
      <c r="P9842" s="99"/>
    </row>
    <row r="9843" spans="2:16">
      <c r="B9843" s="99"/>
      <c r="F9843" s="101"/>
      <c r="L9843" s="99"/>
      <c r="P9843" s="99"/>
    </row>
    <row r="9844" spans="2:16">
      <c r="B9844" s="99"/>
      <c r="F9844" s="101"/>
      <c r="L9844" s="99"/>
      <c r="P9844" s="99"/>
    </row>
    <row r="9845" spans="2:16">
      <c r="B9845" s="99"/>
      <c r="F9845" s="101"/>
      <c r="L9845" s="99"/>
      <c r="P9845" s="99"/>
    </row>
    <row r="9846" spans="2:16">
      <c r="B9846" s="99"/>
      <c r="F9846" s="101"/>
      <c r="L9846" s="99"/>
      <c r="P9846" s="99"/>
    </row>
    <row r="9847" spans="2:16">
      <c r="B9847" s="99"/>
      <c r="F9847" s="101"/>
      <c r="L9847" s="99"/>
      <c r="P9847" s="99"/>
    </row>
    <row r="9848" spans="2:16">
      <c r="B9848" s="99"/>
      <c r="F9848" s="101"/>
      <c r="L9848" s="99"/>
      <c r="P9848" s="99"/>
    </row>
    <row r="9849" spans="2:16">
      <c r="B9849" s="99"/>
      <c r="F9849" s="101"/>
      <c r="L9849" s="99"/>
      <c r="P9849" s="99"/>
    </row>
    <row r="9850" spans="2:16">
      <c r="B9850" s="99"/>
      <c r="F9850" s="101"/>
      <c r="L9850" s="99"/>
      <c r="P9850" s="99"/>
    </row>
    <row r="9851" spans="2:16">
      <c r="B9851" s="99"/>
      <c r="F9851" s="101"/>
      <c r="L9851" s="99"/>
      <c r="P9851" s="99"/>
    </row>
    <row r="9852" spans="2:16">
      <c r="B9852" s="99"/>
      <c r="F9852" s="101"/>
      <c r="L9852" s="99"/>
      <c r="P9852" s="99"/>
    </row>
    <row r="9853" spans="2:16">
      <c r="B9853" s="99"/>
      <c r="F9853" s="101"/>
      <c r="L9853" s="99"/>
      <c r="P9853" s="99"/>
    </row>
    <row r="9854" spans="2:16">
      <c r="B9854" s="99"/>
      <c r="F9854" s="101"/>
      <c r="L9854" s="99"/>
      <c r="P9854" s="99"/>
    </row>
    <row r="9855" spans="2:16">
      <c r="B9855" s="99"/>
      <c r="F9855" s="101"/>
      <c r="L9855" s="99"/>
      <c r="P9855" s="99"/>
    </row>
    <row r="9856" spans="2:16">
      <c r="B9856" s="99"/>
      <c r="F9856" s="101"/>
      <c r="L9856" s="99"/>
      <c r="P9856" s="99"/>
    </row>
    <row r="9857" spans="2:16">
      <c r="B9857" s="99"/>
      <c r="F9857" s="101"/>
      <c r="L9857" s="99"/>
      <c r="P9857" s="99"/>
    </row>
    <row r="9858" spans="2:16">
      <c r="B9858" s="99"/>
      <c r="F9858" s="101"/>
      <c r="L9858" s="99"/>
      <c r="P9858" s="99"/>
    </row>
    <row r="9859" spans="2:16">
      <c r="B9859" s="99"/>
      <c r="F9859" s="101"/>
      <c r="L9859" s="99"/>
      <c r="P9859" s="99"/>
    </row>
    <row r="9860" spans="2:16">
      <c r="B9860" s="99"/>
      <c r="F9860" s="101"/>
      <c r="L9860" s="99"/>
      <c r="P9860" s="99"/>
    </row>
    <row r="9861" spans="2:16">
      <c r="B9861" s="99"/>
      <c r="F9861" s="101"/>
      <c r="L9861" s="99"/>
      <c r="P9861" s="99"/>
    </row>
    <row r="9862" spans="2:16">
      <c r="B9862" s="99"/>
      <c r="F9862" s="101"/>
      <c r="L9862" s="99"/>
      <c r="P9862" s="99"/>
    </row>
    <row r="9863" spans="2:16">
      <c r="B9863" s="99"/>
      <c r="F9863" s="101"/>
      <c r="L9863" s="99"/>
      <c r="P9863" s="99"/>
    </row>
    <row r="9864" spans="2:16">
      <c r="B9864" s="99"/>
      <c r="F9864" s="101"/>
      <c r="L9864" s="99"/>
      <c r="P9864" s="99"/>
    </row>
    <row r="9865" spans="2:16">
      <c r="B9865" s="99"/>
      <c r="F9865" s="101"/>
      <c r="L9865" s="99"/>
      <c r="P9865" s="99"/>
    </row>
    <row r="9866" spans="2:16">
      <c r="B9866" s="99"/>
      <c r="F9866" s="101"/>
      <c r="L9866" s="99"/>
      <c r="P9866" s="99"/>
    </row>
    <row r="9867" spans="2:16">
      <c r="B9867" s="99"/>
      <c r="F9867" s="101"/>
      <c r="L9867" s="99"/>
      <c r="P9867" s="99"/>
    </row>
    <row r="9868" spans="2:16">
      <c r="B9868" s="99"/>
      <c r="F9868" s="101"/>
      <c r="L9868" s="99"/>
      <c r="P9868" s="99"/>
    </row>
    <row r="9869" spans="2:16">
      <c r="B9869" s="99"/>
      <c r="F9869" s="101"/>
      <c r="L9869" s="99"/>
      <c r="P9869" s="99"/>
    </row>
    <row r="9870" spans="2:16">
      <c r="B9870" s="99"/>
      <c r="F9870" s="101"/>
      <c r="L9870" s="99"/>
      <c r="P9870" s="99"/>
    </row>
    <row r="9871" spans="2:16">
      <c r="B9871" s="99"/>
      <c r="F9871" s="101"/>
      <c r="L9871" s="99"/>
      <c r="P9871" s="99"/>
    </row>
    <row r="9872" spans="2:16">
      <c r="B9872" s="99"/>
      <c r="F9872" s="101"/>
      <c r="L9872" s="99"/>
      <c r="P9872" s="99"/>
    </row>
    <row r="9873" spans="2:16">
      <c r="B9873" s="99"/>
      <c r="F9873" s="101"/>
      <c r="L9873" s="99"/>
      <c r="P9873" s="99"/>
    </row>
    <row r="9874" spans="2:16">
      <c r="B9874" s="99"/>
      <c r="F9874" s="101"/>
      <c r="L9874" s="99"/>
      <c r="P9874" s="99"/>
    </row>
    <row r="9875" spans="2:16">
      <c r="B9875" s="99"/>
      <c r="F9875" s="101"/>
      <c r="L9875" s="99"/>
      <c r="P9875" s="99"/>
    </row>
    <row r="9876" spans="2:16">
      <c r="B9876" s="99"/>
      <c r="F9876" s="101"/>
      <c r="L9876" s="99"/>
      <c r="P9876" s="99"/>
    </row>
    <row r="9877" spans="2:16">
      <c r="B9877" s="99"/>
      <c r="F9877" s="101"/>
      <c r="L9877" s="99"/>
      <c r="P9877" s="99"/>
    </row>
    <row r="9878" spans="2:16">
      <c r="B9878" s="99"/>
      <c r="F9878" s="101"/>
      <c r="L9878" s="99"/>
      <c r="P9878" s="99"/>
    </row>
    <row r="9879" spans="2:16">
      <c r="B9879" s="99"/>
      <c r="F9879" s="101"/>
      <c r="L9879" s="99"/>
      <c r="P9879" s="99"/>
    </row>
    <row r="9880" spans="2:16">
      <c r="B9880" s="99"/>
      <c r="F9880" s="101"/>
      <c r="L9880" s="99"/>
      <c r="P9880" s="99"/>
    </row>
    <row r="9881" spans="2:16">
      <c r="B9881" s="99"/>
      <c r="F9881" s="101"/>
      <c r="L9881" s="99"/>
      <c r="P9881" s="99"/>
    </row>
    <row r="9882" spans="2:16">
      <c r="B9882" s="99"/>
      <c r="F9882" s="101"/>
      <c r="L9882" s="99"/>
      <c r="P9882" s="99"/>
    </row>
    <row r="9883" spans="2:16">
      <c r="B9883" s="99"/>
      <c r="F9883" s="101"/>
      <c r="L9883" s="99"/>
      <c r="P9883" s="99"/>
    </row>
    <row r="9884" spans="2:16">
      <c r="B9884" s="99"/>
      <c r="F9884" s="101"/>
      <c r="L9884" s="99"/>
      <c r="P9884" s="99"/>
    </row>
    <row r="9885" spans="2:16">
      <c r="B9885" s="99"/>
      <c r="F9885" s="101"/>
      <c r="L9885" s="99"/>
      <c r="P9885" s="99"/>
    </row>
    <row r="9886" spans="2:16">
      <c r="B9886" s="99"/>
      <c r="F9886" s="101"/>
      <c r="L9886" s="99"/>
      <c r="P9886" s="99"/>
    </row>
    <row r="9887" spans="2:16">
      <c r="B9887" s="99"/>
      <c r="F9887" s="101"/>
      <c r="L9887" s="99"/>
      <c r="P9887" s="99"/>
    </row>
    <row r="9888" spans="2:16">
      <c r="B9888" s="99"/>
      <c r="F9888" s="101"/>
      <c r="L9888" s="99"/>
      <c r="P9888" s="99"/>
    </row>
    <row r="9889" spans="2:16">
      <c r="B9889" s="99"/>
      <c r="F9889" s="101"/>
      <c r="L9889" s="99"/>
      <c r="P9889" s="99"/>
    </row>
    <row r="9890" spans="2:16">
      <c r="B9890" s="99"/>
      <c r="F9890" s="101"/>
      <c r="L9890" s="99"/>
      <c r="P9890" s="99"/>
    </row>
    <row r="9891" spans="2:16">
      <c r="B9891" s="99"/>
      <c r="F9891" s="101"/>
      <c r="L9891" s="99"/>
      <c r="P9891" s="99"/>
    </row>
    <row r="9892" spans="2:16">
      <c r="B9892" s="99"/>
      <c r="F9892" s="101"/>
      <c r="L9892" s="99"/>
      <c r="P9892" s="99"/>
    </row>
    <row r="9893" spans="2:16">
      <c r="B9893" s="99"/>
      <c r="F9893" s="101"/>
      <c r="L9893" s="99"/>
      <c r="P9893" s="99"/>
    </row>
    <row r="9894" spans="2:16">
      <c r="B9894" s="99"/>
      <c r="F9894" s="101"/>
      <c r="L9894" s="99"/>
      <c r="P9894" s="99"/>
    </row>
    <row r="9895" spans="2:16">
      <c r="B9895" s="99"/>
      <c r="F9895" s="101"/>
      <c r="L9895" s="99"/>
      <c r="P9895" s="99"/>
    </row>
    <row r="9896" spans="2:16">
      <c r="B9896" s="99"/>
      <c r="F9896" s="101"/>
      <c r="L9896" s="99"/>
      <c r="P9896" s="99"/>
    </row>
    <row r="9897" spans="2:16">
      <c r="B9897" s="99"/>
      <c r="F9897" s="101"/>
      <c r="L9897" s="99"/>
      <c r="P9897" s="99"/>
    </row>
    <row r="9898" spans="2:16">
      <c r="B9898" s="99"/>
      <c r="F9898" s="101"/>
      <c r="L9898" s="99"/>
      <c r="P9898" s="99"/>
    </row>
    <row r="9899" spans="2:16">
      <c r="B9899" s="99"/>
      <c r="F9899" s="101"/>
      <c r="L9899" s="99"/>
      <c r="P9899" s="99"/>
    </row>
    <row r="9900" spans="2:16">
      <c r="B9900" s="99"/>
      <c r="F9900" s="101"/>
      <c r="L9900" s="99"/>
      <c r="P9900" s="99"/>
    </row>
    <row r="9901" spans="2:16">
      <c r="B9901" s="99"/>
      <c r="F9901" s="101"/>
      <c r="L9901" s="99"/>
      <c r="P9901" s="99"/>
    </row>
    <row r="9902" spans="2:16">
      <c r="B9902" s="99"/>
      <c r="F9902" s="101"/>
      <c r="L9902" s="99"/>
      <c r="P9902" s="99"/>
    </row>
    <row r="9903" spans="2:16">
      <c r="B9903" s="99"/>
      <c r="F9903" s="101"/>
      <c r="L9903" s="99"/>
      <c r="P9903" s="99"/>
    </row>
    <row r="9904" spans="2:16">
      <c r="B9904" s="99"/>
      <c r="F9904" s="101"/>
      <c r="L9904" s="99"/>
      <c r="P9904" s="99"/>
    </row>
    <row r="9905" spans="2:16">
      <c r="B9905" s="99"/>
      <c r="F9905" s="101"/>
      <c r="L9905" s="99"/>
      <c r="P9905" s="99"/>
    </row>
    <row r="9906" spans="2:16">
      <c r="B9906" s="99"/>
      <c r="F9906" s="101"/>
      <c r="L9906" s="99"/>
      <c r="P9906" s="99"/>
    </row>
    <row r="9907" spans="2:16">
      <c r="B9907" s="99"/>
      <c r="F9907" s="101"/>
      <c r="L9907" s="99"/>
      <c r="P9907" s="99"/>
    </row>
    <row r="9908" spans="2:16">
      <c r="B9908" s="99"/>
      <c r="F9908" s="101"/>
      <c r="L9908" s="99"/>
      <c r="P9908" s="99"/>
    </row>
    <row r="9909" spans="2:16">
      <c r="B9909" s="99"/>
      <c r="F9909" s="101"/>
      <c r="L9909" s="99"/>
      <c r="P9909" s="99"/>
    </row>
    <row r="9910" spans="2:16">
      <c r="B9910" s="99"/>
      <c r="F9910" s="101"/>
      <c r="L9910" s="99"/>
      <c r="P9910" s="99"/>
    </row>
    <row r="9911" spans="2:16">
      <c r="B9911" s="99"/>
      <c r="F9911" s="101"/>
      <c r="L9911" s="99"/>
      <c r="P9911" s="99"/>
    </row>
    <row r="9912" spans="2:16">
      <c r="B9912" s="99"/>
      <c r="F9912" s="101"/>
      <c r="L9912" s="99"/>
      <c r="P9912" s="99"/>
    </row>
    <row r="9913" spans="2:16">
      <c r="B9913" s="99"/>
      <c r="F9913" s="101"/>
      <c r="L9913" s="99"/>
      <c r="P9913" s="99"/>
    </row>
    <row r="9914" spans="2:16">
      <c r="B9914" s="99"/>
      <c r="F9914" s="101"/>
      <c r="L9914" s="99"/>
      <c r="P9914" s="99"/>
    </row>
    <row r="9915" spans="2:16">
      <c r="B9915" s="99"/>
      <c r="F9915" s="101"/>
      <c r="L9915" s="99"/>
      <c r="P9915" s="99"/>
    </row>
    <row r="9916" spans="2:16">
      <c r="B9916" s="99"/>
      <c r="F9916" s="101"/>
      <c r="L9916" s="99"/>
      <c r="P9916" s="99"/>
    </row>
    <row r="9917" spans="2:16">
      <c r="B9917" s="99"/>
      <c r="F9917" s="101"/>
      <c r="L9917" s="99"/>
      <c r="P9917" s="99"/>
    </row>
    <row r="9918" spans="2:16">
      <c r="B9918" s="99"/>
      <c r="F9918" s="101"/>
      <c r="L9918" s="99"/>
      <c r="P9918" s="99"/>
    </row>
    <row r="9919" spans="2:16">
      <c r="B9919" s="99"/>
      <c r="F9919" s="101"/>
      <c r="L9919" s="99"/>
      <c r="P9919" s="99"/>
    </row>
    <row r="9920" spans="2:16">
      <c r="B9920" s="99"/>
      <c r="F9920" s="101"/>
      <c r="L9920" s="99"/>
      <c r="P9920" s="99"/>
    </row>
    <row r="9921" spans="2:16">
      <c r="B9921" s="99"/>
      <c r="F9921" s="101"/>
      <c r="L9921" s="99"/>
      <c r="P9921" s="99"/>
    </row>
    <row r="9922" spans="2:16">
      <c r="B9922" s="99"/>
      <c r="F9922" s="101"/>
      <c r="L9922" s="99"/>
      <c r="P9922" s="99"/>
    </row>
    <row r="9923" spans="2:16">
      <c r="B9923" s="99"/>
      <c r="F9923" s="101"/>
      <c r="L9923" s="99"/>
      <c r="P9923" s="99"/>
    </row>
    <row r="9924" spans="2:16">
      <c r="B9924" s="99"/>
      <c r="F9924" s="101"/>
      <c r="L9924" s="99"/>
      <c r="P9924" s="99"/>
    </row>
    <row r="9925" spans="2:16">
      <c r="B9925" s="99"/>
      <c r="F9925" s="101"/>
      <c r="L9925" s="99"/>
      <c r="P9925" s="99"/>
    </row>
    <row r="9926" spans="2:16">
      <c r="B9926" s="99"/>
      <c r="F9926" s="101"/>
      <c r="L9926" s="99"/>
      <c r="P9926" s="99"/>
    </row>
    <row r="9927" spans="2:16">
      <c r="B9927" s="99"/>
      <c r="F9927" s="101"/>
      <c r="L9927" s="99"/>
      <c r="P9927" s="99"/>
    </row>
    <row r="9928" spans="2:16">
      <c r="B9928" s="99"/>
      <c r="F9928" s="101"/>
      <c r="L9928" s="99"/>
      <c r="P9928" s="99"/>
    </row>
    <row r="9929" spans="2:16">
      <c r="B9929" s="99"/>
      <c r="F9929" s="101"/>
      <c r="L9929" s="99"/>
      <c r="P9929" s="99"/>
    </row>
    <row r="9930" spans="2:16">
      <c r="B9930" s="99"/>
      <c r="F9930" s="101"/>
      <c r="L9930" s="99"/>
      <c r="P9930" s="99"/>
    </row>
    <row r="9931" spans="2:16">
      <c r="B9931" s="99"/>
      <c r="F9931" s="101"/>
      <c r="L9931" s="99"/>
      <c r="P9931" s="99"/>
    </row>
    <row r="9932" spans="2:16">
      <c r="B9932" s="99"/>
      <c r="F9932" s="101"/>
      <c r="L9932" s="99"/>
      <c r="P9932" s="99"/>
    </row>
    <row r="9933" spans="2:16">
      <c r="B9933" s="99"/>
      <c r="F9933" s="101"/>
      <c r="L9933" s="99"/>
      <c r="P9933" s="99"/>
    </row>
    <row r="9934" spans="2:16">
      <c r="B9934" s="99"/>
      <c r="F9934" s="101"/>
      <c r="L9934" s="99"/>
      <c r="P9934" s="99"/>
    </row>
    <row r="9935" spans="2:16">
      <c r="B9935" s="99"/>
      <c r="F9935" s="101"/>
      <c r="L9935" s="99"/>
      <c r="P9935" s="99"/>
    </row>
    <row r="9936" spans="2:16">
      <c r="B9936" s="99"/>
      <c r="F9936" s="101"/>
      <c r="L9936" s="99"/>
      <c r="P9936" s="99"/>
    </row>
    <row r="9937" spans="2:16">
      <c r="B9937" s="99"/>
      <c r="F9937" s="101"/>
      <c r="L9937" s="99"/>
      <c r="P9937" s="99"/>
    </row>
    <row r="9938" spans="2:16">
      <c r="B9938" s="99"/>
      <c r="F9938" s="101"/>
      <c r="L9938" s="99"/>
      <c r="P9938" s="99"/>
    </row>
    <row r="9939" spans="2:16">
      <c r="B9939" s="99"/>
      <c r="F9939" s="101"/>
      <c r="L9939" s="99"/>
      <c r="P9939" s="99"/>
    </row>
    <row r="9940" spans="2:16">
      <c r="B9940" s="99"/>
      <c r="F9940" s="101"/>
      <c r="L9940" s="99"/>
      <c r="P9940" s="99"/>
    </row>
    <row r="9941" spans="2:16">
      <c r="B9941" s="99"/>
      <c r="F9941" s="101"/>
      <c r="L9941" s="99"/>
      <c r="P9941" s="99"/>
    </row>
    <row r="9942" spans="2:16">
      <c r="B9942" s="99"/>
      <c r="F9942" s="101"/>
      <c r="L9942" s="99"/>
      <c r="P9942" s="99"/>
    </row>
    <row r="9943" spans="2:16">
      <c r="B9943" s="99"/>
      <c r="F9943" s="101"/>
      <c r="L9943" s="99"/>
      <c r="P9943" s="99"/>
    </row>
    <row r="9944" spans="2:16">
      <c r="B9944" s="99"/>
      <c r="F9944" s="101"/>
      <c r="L9944" s="99"/>
      <c r="P9944" s="99"/>
    </row>
    <row r="9945" spans="2:16">
      <c r="B9945" s="99"/>
      <c r="F9945" s="101"/>
      <c r="L9945" s="99"/>
      <c r="P9945" s="99"/>
    </row>
    <row r="9946" spans="2:16">
      <c r="B9946" s="99"/>
      <c r="F9946" s="101"/>
      <c r="L9946" s="99"/>
      <c r="P9946" s="99"/>
    </row>
    <row r="9947" spans="2:16">
      <c r="B9947" s="99"/>
      <c r="F9947" s="101"/>
      <c r="L9947" s="99"/>
      <c r="P9947" s="99"/>
    </row>
    <row r="9948" spans="2:16">
      <c r="B9948" s="99"/>
      <c r="F9948" s="101"/>
      <c r="L9948" s="99"/>
      <c r="P9948" s="99"/>
    </row>
    <row r="9949" spans="2:16">
      <c r="B9949" s="99"/>
      <c r="F9949" s="101"/>
      <c r="L9949" s="99"/>
      <c r="P9949" s="99"/>
    </row>
    <row r="9950" spans="2:16">
      <c r="B9950" s="99"/>
      <c r="F9950" s="101"/>
      <c r="L9950" s="99"/>
      <c r="P9950" s="99"/>
    </row>
    <row r="9951" spans="2:16">
      <c r="B9951" s="99"/>
      <c r="F9951" s="101"/>
      <c r="L9951" s="99"/>
      <c r="P9951" s="99"/>
    </row>
    <row r="9952" spans="2:16">
      <c r="B9952" s="99"/>
      <c r="F9952" s="101"/>
      <c r="L9952" s="99"/>
      <c r="P9952" s="99"/>
    </row>
    <row r="9953" spans="2:16">
      <c r="B9953" s="99"/>
      <c r="F9953" s="101"/>
      <c r="L9953" s="99"/>
      <c r="P9953" s="99"/>
    </row>
    <row r="9954" spans="2:16">
      <c r="B9954" s="99"/>
      <c r="F9954" s="101"/>
      <c r="L9954" s="99"/>
      <c r="P9954" s="99"/>
    </row>
    <row r="9955" spans="2:16">
      <c r="B9955" s="99"/>
      <c r="F9955" s="101"/>
      <c r="L9955" s="99"/>
      <c r="P9955" s="99"/>
    </row>
    <row r="9956" spans="2:16">
      <c r="B9956" s="99"/>
      <c r="F9956" s="101"/>
      <c r="L9956" s="99"/>
      <c r="P9956" s="99"/>
    </row>
    <row r="9957" spans="2:16">
      <c r="B9957" s="99"/>
      <c r="F9957" s="101"/>
      <c r="L9957" s="99"/>
      <c r="P9957" s="99"/>
    </row>
    <row r="9958" spans="2:16">
      <c r="B9958" s="99"/>
      <c r="F9958" s="101"/>
      <c r="L9958" s="99"/>
      <c r="P9958" s="99"/>
    </row>
    <row r="9959" spans="2:16">
      <c r="B9959" s="99"/>
      <c r="F9959" s="101"/>
      <c r="L9959" s="99"/>
      <c r="P9959" s="99"/>
    </row>
    <row r="9960" spans="2:16">
      <c r="B9960" s="99"/>
      <c r="F9960" s="101"/>
      <c r="L9960" s="99"/>
      <c r="P9960" s="99"/>
    </row>
    <row r="9961" spans="2:16">
      <c r="B9961" s="99"/>
      <c r="F9961" s="101"/>
      <c r="L9961" s="99"/>
      <c r="P9961" s="99"/>
    </row>
    <row r="9962" spans="2:16">
      <c r="B9962" s="99"/>
      <c r="F9962" s="101"/>
      <c r="L9962" s="99"/>
      <c r="P9962" s="99"/>
    </row>
    <row r="9963" spans="2:16">
      <c r="B9963" s="99"/>
      <c r="F9963" s="101"/>
      <c r="L9963" s="99"/>
      <c r="P9963" s="99"/>
    </row>
    <row r="9964" spans="2:16">
      <c r="B9964" s="99"/>
      <c r="F9964" s="101"/>
      <c r="L9964" s="99"/>
      <c r="P9964" s="99"/>
    </row>
    <row r="9965" spans="2:16">
      <c r="B9965" s="99"/>
      <c r="F9965" s="101"/>
      <c r="L9965" s="99"/>
      <c r="P9965" s="99"/>
    </row>
    <row r="9966" spans="2:16">
      <c r="B9966" s="99"/>
      <c r="F9966" s="101"/>
      <c r="L9966" s="99"/>
      <c r="P9966" s="99"/>
    </row>
    <row r="9967" spans="2:16">
      <c r="B9967" s="99"/>
      <c r="F9967" s="101"/>
      <c r="L9967" s="99"/>
      <c r="P9967" s="99"/>
    </row>
    <row r="9968" spans="2:16">
      <c r="B9968" s="99"/>
      <c r="F9968" s="101"/>
      <c r="L9968" s="99"/>
      <c r="P9968" s="99"/>
    </row>
    <row r="9969" spans="2:16">
      <c r="B9969" s="99"/>
      <c r="F9969" s="101"/>
      <c r="L9969" s="99"/>
      <c r="P9969" s="99"/>
    </row>
    <row r="9970" spans="2:16">
      <c r="B9970" s="99"/>
      <c r="F9970" s="101"/>
      <c r="L9970" s="99"/>
      <c r="P9970" s="99"/>
    </row>
    <row r="9971" spans="2:16">
      <c r="B9971" s="99"/>
      <c r="F9971" s="101"/>
      <c r="L9971" s="99"/>
      <c r="P9971" s="99"/>
    </row>
    <row r="9972" spans="2:16">
      <c r="B9972" s="99"/>
      <c r="F9972" s="101"/>
      <c r="L9972" s="99"/>
      <c r="P9972" s="99"/>
    </row>
    <row r="9973" spans="2:16">
      <c r="B9973" s="99"/>
      <c r="F9973" s="101"/>
      <c r="L9973" s="99"/>
      <c r="P9973" s="99"/>
    </row>
    <row r="9974" spans="2:16">
      <c r="B9974" s="99"/>
      <c r="F9974" s="101"/>
      <c r="L9974" s="99"/>
      <c r="P9974" s="99"/>
    </row>
    <row r="9975" spans="2:16">
      <c r="B9975" s="99"/>
      <c r="F9975" s="101"/>
      <c r="L9975" s="99"/>
      <c r="P9975" s="99"/>
    </row>
    <row r="9976" spans="2:16">
      <c r="B9976" s="99"/>
      <c r="F9976" s="101"/>
      <c r="L9976" s="99"/>
      <c r="P9976" s="99"/>
    </row>
    <row r="9977" spans="2:16">
      <c r="B9977" s="99"/>
      <c r="F9977" s="101"/>
      <c r="L9977" s="99"/>
      <c r="P9977" s="99"/>
    </row>
    <row r="9978" spans="2:16">
      <c r="B9978" s="99"/>
      <c r="F9978" s="101"/>
      <c r="L9978" s="99"/>
      <c r="P9978" s="99"/>
    </row>
    <row r="9979" spans="2:16">
      <c r="B9979" s="99"/>
      <c r="F9979" s="101"/>
      <c r="L9979" s="99"/>
      <c r="P9979" s="99"/>
    </row>
    <row r="9980" spans="2:16">
      <c r="B9980" s="99"/>
      <c r="F9980" s="101"/>
      <c r="L9980" s="99"/>
      <c r="P9980" s="99"/>
    </row>
    <row r="9981" spans="2:16">
      <c r="B9981" s="99"/>
      <c r="F9981" s="101"/>
      <c r="L9981" s="99"/>
      <c r="P9981" s="99"/>
    </row>
    <row r="9982" spans="2:16">
      <c r="B9982" s="99"/>
      <c r="F9982" s="101"/>
      <c r="L9982" s="99"/>
      <c r="P9982" s="99"/>
    </row>
    <row r="9983" spans="2:16">
      <c r="B9983" s="99"/>
      <c r="F9983" s="101"/>
      <c r="L9983" s="99"/>
      <c r="P9983" s="99"/>
    </row>
    <row r="9984" spans="2:16">
      <c r="B9984" s="99"/>
      <c r="F9984" s="101"/>
      <c r="L9984" s="99"/>
      <c r="P9984" s="99"/>
    </row>
    <row r="9985" spans="2:16">
      <c r="B9985" s="99"/>
      <c r="F9985" s="101"/>
      <c r="L9985" s="99"/>
      <c r="P9985" s="99"/>
    </row>
    <row r="9986" spans="2:16">
      <c r="B9986" s="99"/>
      <c r="F9986" s="101"/>
      <c r="L9986" s="99"/>
      <c r="P9986" s="99"/>
    </row>
    <row r="9987" spans="2:16">
      <c r="B9987" s="99"/>
      <c r="F9987" s="101"/>
      <c r="L9987" s="99"/>
      <c r="P9987" s="99"/>
    </row>
    <row r="9988" spans="2:16">
      <c r="B9988" s="99"/>
      <c r="F9988" s="101"/>
      <c r="L9988" s="99"/>
      <c r="P9988" s="99"/>
    </row>
    <row r="9989" spans="2:16">
      <c r="B9989" s="99"/>
      <c r="F9989" s="101"/>
      <c r="L9989" s="99"/>
      <c r="P9989" s="99"/>
    </row>
    <row r="9990" spans="2:16">
      <c r="B9990" s="99"/>
      <c r="F9990" s="101"/>
      <c r="L9990" s="99"/>
      <c r="P9990" s="99"/>
    </row>
    <row r="9991" spans="2:16">
      <c r="B9991" s="99"/>
      <c r="F9991" s="101"/>
      <c r="L9991" s="99"/>
      <c r="P9991" s="99"/>
    </row>
    <row r="9992" spans="2:16">
      <c r="B9992" s="99"/>
      <c r="F9992" s="101"/>
      <c r="L9992" s="99"/>
      <c r="P9992" s="99"/>
    </row>
    <row r="9993" spans="2:16">
      <c r="B9993" s="99"/>
      <c r="F9993" s="101"/>
      <c r="L9993" s="99"/>
      <c r="P9993" s="99"/>
    </row>
    <row r="9994" spans="2:16">
      <c r="B9994" s="99"/>
      <c r="F9994" s="101"/>
      <c r="L9994" s="99"/>
      <c r="P9994" s="99"/>
    </row>
    <row r="9995" spans="2:16">
      <c r="B9995" s="99"/>
      <c r="F9995" s="101"/>
      <c r="L9995" s="99"/>
      <c r="P9995" s="99"/>
    </row>
    <row r="9996" spans="2:16">
      <c r="B9996" s="99"/>
      <c r="F9996" s="101"/>
      <c r="L9996" s="99"/>
      <c r="P9996" s="99"/>
    </row>
    <row r="9997" spans="2:16">
      <c r="B9997" s="99"/>
      <c r="F9997" s="101"/>
      <c r="L9997" s="99"/>
      <c r="P9997" s="99"/>
    </row>
    <row r="9998" spans="2:16">
      <c r="B9998" s="99"/>
      <c r="F9998" s="101"/>
      <c r="L9998" s="99"/>
      <c r="P9998" s="99"/>
    </row>
    <row r="9999" spans="2:16">
      <c r="B9999" s="99"/>
      <c r="F9999" s="101"/>
      <c r="L9999" s="99"/>
      <c r="P9999" s="99"/>
    </row>
    <row r="10000" spans="2:16">
      <c r="B10000" s="99"/>
      <c r="F10000" s="101"/>
      <c r="L10000" s="99"/>
      <c r="P10000" s="99"/>
    </row>
    <row r="10001" spans="2:16">
      <c r="B10001" s="99"/>
      <c r="F10001" s="101"/>
      <c r="L10001" s="99"/>
      <c r="P10001" s="99"/>
    </row>
    <row r="10002" spans="2:16">
      <c r="B10002" s="99"/>
      <c r="F10002" s="101"/>
      <c r="L10002" s="99"/>
      <c r="P10002" s="99"/>
    </row>
    <row r="10003" spans="2:16">
      <c r="B10003" s="99"/>
      <c r="F10003" s="101"/>
      <c r="L10003" s="99"/>
      <c r="P10003" s="99"/>
    </row>
    <row r="10004" spans="2:16">
      <c r="B10004" s="99"/>
      <c r="F10004" s="101"/>
      <c r="L10004" s="99"/>
      <c r="P10004" s="99"/>
    </row>
    <row r="10005" spans="2:16">
      <c r="B10005" s="99"/>
      <c r="F10005" s="101"/>
      <c r="L10005" s="99"/>
      <c r="P10005" s="99"/>
    </row>
    <row r="10006" spans="2:16">
      <c r="B10006" s="99"/>
      <c r="F10006" s="101"/>
      <c r="L10006" s="99"/>
      <c r="P10006" s="99"/>
    </row>
    <row r="10007" spans="2:16">
      <c r="B10007" s="99"/>
      <c r="F10007" s="101"/>
      <c r="L10007" s="99"/>
      <c r="P10007" s="99"/>
    </row>
    <row r="10008" spans="2:16">
      <c r="B10008" s="99"/>
      <c r="F10008" s="101"/>
      <c r="L10008" s="99"/>
      <c r="P10008" s="99"/>
    </row>
    <row r="10009" spans="2:16">
      <c r="B10009" s="99"/>
      <c r="F10009" s="101"/>
      <c r="L10009" s="99"/>
      <c r="P10009" s="99"/>
    </row>
    <row r="10010" spans="2:16">
      <c r="B10010" s="99"/>
      <c r="F10010" s="101"/>
      <c r="L10010" s="99"/>
      <c r="P10010" s="99"/>
    </row>
    <row r="10011" spans="2:16">
      <c r="B10011" s="99"/>
      <c r="F10011" s="101"/>
      <c r="L10011" s="99"/>
      <c r="P10011" s="99"/>
    </row>
    <row r="10012" spans="2:16">
      <c r="B10012" s="99"/>
      <c r="F10012" s="101"/>
      <c r="L10012" s="99"/>
      <c r="P10012" s="99"/>
    </row>
    <row r="10013" spans="2:16">
      <c r="B10013" s="99"/>
      <c r="F10013" s="101"/>
      <c r="L10013" s="99"/>
      <c r="P10013" s="99"/>
    </row>
    <row r="10014" spans="2:16">
      <c r="B10014" s="99"/>
      <c r="F10014" s="101"/>
      <c r="L10014" s="99"/>
      <c r="P10014" s="99"/>
    </row>
    <row r="10015" spans="2:16">
      <c r="B10015" s="99"/>
      <c r="F10015" s="101"/>
      <c r="L10015" s="99"/>
      <c r="P10015" s="99"/>
    </row>
    <row r="10016" spans="2:16">
      <c r="B10016" s="99"/>
      <c r="F10016" s="101"/>
      <c r="L10016" s="99"/>
      <c r="P10016" s="99"/>
    </row>
    <row r="10017" spans="2:16">
      <c r="B10017" s="99"/>
      <c r="F10017" s="101"/>
      <c r="L10017" s="99"/>
      <c r="P10017" s="99"/>
    </row>
    <row r="10018" spans="2:16">
      <c r="B10018" s="99"/>
      <c r="F10018" s="101"/>
      <c r="L10018" s="99"/>
      <c r="P10018" s="99"/>
    </row>
    <row r="10019" spans="2:16">
      <c r="B10019" s="99"/>
      <c r="F10019" s="101"/>
      <c r="L10019" s="99"/>
      <c r="P10019" s="99"/>
    </row>
    <row r="10020" spans="2:16">
      <c r="B10020" s="99"/>
      <c r="F10020" s="101"/>
      <c r="L10020" s="99"/>
      <c r="P10020" s="99"/>
    </row>
    <row r="10021" spans="2:16">
      <c r="B10021" s="99"/>
      <c r="F10021" s="101"/>
      <c r="L10021" s="99"/>
      <c r="P10021" s="99"/>
    </row>
    <row r="10022" spans="2:16">
      <c r="B10022" s="99"/>
      <c r="F10022" s="101"/>
      <c r="L10022" s="99"/>
      <c r="P10022" s="99"/>
    </row>
    <row r="10023" spans="2:16">
      <c r="B10023" s="99"/>
      <c r="F10023" s="101"/>
      <c r="L10023" s="99"/>
      <c r="P10023" s="99"/>
    </row>
    <row r="10024" spans="2:16">
      <c r="B10024" s="99"/>
      <c r="F10024" s="101"/>
      <c r="L10024" s="99"/>
      <c r="P10024" s="99"/>
    </row>
    <row r="10025" spans="2:16">
      <c r="B10025" s="99"/>
      <c r="F10025" s="101"/>
      <c r="L10025" s="99"/>
      <c r="P10025" s="99"/>
    </row>
    <row r="10026" spans="2:16">
      <c r="B10026" s="99"/>
      <c r="F10026" s="101"/>
      <c r="L10026" s="99"/>
      <c r="P10026" s="99"/>
    </row>
    <row r="10027" spans="2:16">
      <c r="B10027" s="99"/>
      <c r="F10027" s="101"/>
      <c r="L10027" s="99"/>
      <c r="P10027" s="99"/>
    </row>
    <row r="10028" spans="2:16">
      <c r="B10028" s="99"/>
      <c r="F10028" s="101"/>
      <c r="L10028" s="99"/>
      <c r="P10028" s="99"/>
    </row>
    <row r="10029" spans="2:16">
      <c r="B10029" s="99"/>
      <c r="F10029" s="101"/>
      <c r="L10029" s="99"/>
      <c r="P10029" s="99"/>
    </row>
    <row r="10030" spans="2:16">
      <c r="B10030" s="99"/>
      <c r="F10030" s="101"/>
      <c r="L10030" s="99"/>
      <c r="P10030" s="99"/>
    </row>
    <row r="10031" spans="2:16">
      <c r="B10031" s="99"/>
      <c r="F10031" s="101"/>
      <c r="L10031" s="99"/>
      <c r="P10031" s="99"/>
    </row>
    <row r="10032" spans="2:16">
      <c r="B10032" s="99"/>
      <c r="F10032" s="101"/>
      <c r="L10032" s="99"/>
      <c r="P10032" s="99"/>
    </row>
    <row r="10033" spans="2:16">
      <c r="B10033" s="99"/>
      <c r="F10033" s="101"/>
      <c r="L10033" s="99"/>
      <c r="P10033" s="99"/>
    </row>
    <row r="10034" spans="2:16">
      <c r="B10034" s="99"/>
      <c r="F10034" s="101"/>
      <c r="L10034" s="99"/>
      <c r="P10034" s="99"/>
    </row>
    <row r="10035" spans="2:16">
      <c r="B10035" s="99"/>
      <c r="F10035" s="101"/>
      <c r="L10035" s="99"/>
      <c r="P10035" s="99"/>
    </row>
    <row r="10036" spans="2:16">
      <c r="B10036" s="99"/>
      <c r="F10036" s="101"/>
      <c r="L10036" s="99"/>
      <c r="P10036" s="99"/>
    </row>
    <row r="10037" spans="2:16">
      <c r="B10037" s="99"/>
      <c r="F10037" s="101"/>
      <c r="L10037" s="99"/>
      <c r="P10037" s="99"/>
    </row>
    <row r="10038" spans="2:16">
      <c r="B10038" s="99"/>
      <c r="F10038" s="101"/>
      <c r="L10038" s="99"/>
      <c r="P10038" s="99"/>
    </row>
    <row r="10039" spans="2:16">
      <c r="B10039" s="99"/>
      <c r="F10039" s="101"/>
      <c r="L10039" s="99"/>
      <c r="P10039" s="99"/>
    </row>
    <row r="10040" spans="2:16">
      <c r="B10040" s="99"/>
      <c r="F10040" s="101"/>
      <c r="L10040" s="99"/>
      <c r="P10040" s="99"/>
    </row>
    <row r="10041" spans="2:16">
      <c r="B10041" s="99"/>
      <c r="F10041" s="101"/>
      <c r="L10041" s="99"/>
      <c r="P10041" s="99"/>
    </row>
    <row r="10042" spans="2:16">
      <c r="B10042" s="99"/>
      <c r="F10042" s="101"/>
      <c r="L10042" s="99"/>
      <c r="P10042" s="99"/>
    </row>
    <row r="10043" spans="2:16">
      <c r="B10043" s="99"/>
      <c r="F10043" s="101"/>
      <c r="L10043" s="99"/>
      <c r="P10043" s="99"/>
    </row>
    <row r="10044" spans="2:16">
      <c r="B10044" s="99"/>
      <c r="F10044" s="101"/>
      <c r="L10044" s="99"/>
      <c r="P10044" s="99"/>
    </row>
    <row r="10045" spans="2:16">
      <c r="B10045" s="99"/>
      <c r="F10045" s="101"/>
      <c r="L10045" s="99"/>
      <c r="P10045" s="99"/>
    </row>
    <row r="10046" spans="2:16">
      <c r="B10046" s="99"/>
      <c r="F10046" s="101"/>
      <c r="L10046" s="99"/>
      <c r="P10046" s="99"/>
    </row>
    <row r="10047" spans="2:16">
      <c r="B10047" s="99"/>
      <c r="F10047" s="101"/>
      <c r="L10047" s="99"/>
      <c r="P10047" s="99"/>
    </row>
    <row r="10048" spans="2:16">
      <c r="B10048" s="99"/>
      <c r="F10048" s="101"/>
      <c r="L10048" s="99"/>
      <c r="P10048" s="99"/>
    </row>
    <row r="10049" spans="2:16">
      <c r="B10049" s="99"/>
      <c r="F10049" s="101"/>
      <c r="L10049" s="99"/>
      <c r="P10049" s="99"/>
    </row>
    <row r="10050" spans="2:16">
      <c r="B10050" s="99"/>
      <c r="F10050" s="101"/>
      <c r="L10050" s="99"/>
      <c r="P10050" s="99"/>
    </row>
    <row r="10051" spans="2:16">
      <c r="B10051" s="99"/>
      <c r="F10051" s="101"/>
      <c r="L10051" s="99"/>
      <c r="P10051" s="99"/>
    </row>
    <row r="10052" spans="2:16">
      <c r="B10052" s="99"/>
      <c r="F10052" s="101"/>
      <c r="L10052" s="99"/>
      <c r="P10052" s="99"/>
    </row>
    <row r="10053" spans="2:16">
      <c r="B10053" s="99"/>
      <c r="F10053" s="101"/>
      <c r="L10053" s="99"/>
      <c r="P10053" s="99"/>
    </row>
    <row r="10054" spans="2:16">
      <c r="B10054" s="99"/>
      <c r="F10054" s="101"/>
      <c r="L10054" s="99"/>
      <c r="P10054" s="99"/>
    </row>
    <row r="10055" spans="2:16">
      <c r="B10055" s="99"/>
      <c r="F10055" s="101"/>
      <c r="L10055" s="99"/>
      <c r="P10055" s="99"/>
    </row>
    <row r="10056" spans="2:16">
      <c r="B10056" s="99"/>
      <c r="F10056" s="101"/>
      <c r="L10056" s="99"/>
      <c r="P10056" s="99"/>
    </row>
    <row r="10057" spans="2:16">
      <c r="B10057" s="99"/>
      <c r="F10057" s="101"/>
      <c r="L10057" s="99"/>
      <c r="P10057" s="99"/>
    </row>
    <row r="10058" spans="2:16">
      <c r="B10058" s="99"/>
      <c r="F10058" s="101"/>
      <c r="L10058" s="99"/>
      <c r="P10058" s="99"/>
    </row>
    <row r="10059" spans="2:16">
      <c r="B10059" s="99"/>
      <c r="F10059" s="101"/>
      <c r="L10059" s="99"/>
      <c r="P10059" s="99"/>
    </row>
    <row r="10060" spans="2:16">
      <c r="B10060" s="99"/>
      <c r="F10060" s="101"/>
      <c r="L10060" s="99"/>
      <c r="P10060" s="99"/>
    </row>
    <row r="10061" spans="2:16">
      <c r="B10061" s="99"/>
      <c r="F10061" s="101"/>
      <c r="L10061" s="99"/>
      <c r="P10061" s="99"/>
    </row>
    <row r="10062" spans="2:16">
      <c r="B10062" s="99"/>
      <c r="F10062" s="101"/>
      <c r="L10062" s="99"/>
      <c r="P10062" s="99"/>
    </row>
    <row r="10063" spans="2:16">
      <c r="B10063" s="99"/>
      <c r="F10063" s="101"/>
      <c r="L10063" s="99"/>
      <c r="P10063" s="99"/>
    </row>
    <row r="10064" spans="2:16">
      <c r="B10064" s="99"/>
      <c r="F10064" s="101"/>
      <c r="L10064" s="99"/>
      <c r="P10064" s="99"/>
    </row>
    <row r="10065" spans="2:16">
      <c r="B10065" s="99"/>
      <c r="F10065" s="101"/>
      <c r="L10065" s="99"/>
      <c r="P10065" s="99"/>
    </row>
    <row r="10066" spans="2:16">
      <c r="B10066" s="99"/>
      <c r="F10066" s="101"/>
      <c r="L10066" s="99"/>
      <c r="P10066" s="99"/>
    </row>
    <row r="10067" spans="2:16">
      <c r="B10067" s="99"/>
      <c r="F10067" s="101"/>
      <c r="L10067" s="99"/>
      <c r="P10067" s="99"/>
    </row>
    <row r="10068" spans="2:16">
      <c r="B10068" s="99"/>
      <c r="F10068" s="101"/>
      <c r="L10068" s="99"/>
      <c r="P10068" s="99"/>
    </row>
    <row r="10069" spans="2:16">
      <c r="B10069" s="99"/>
      <c r="F10069" s="101"/>
      <c r="L10069" s="99"/>
      <c r="P10069" s="99"/>
    </row>
    <row r="10070" spans="2:16">
      <c r="B10070" s="99"/>
      <c r="F10070" s="101"/>
      <c r="L10070" s="99"/>
      <c r="P10070" s="99"/>
    </row>
    <row r="10071" spans="2:16">
      <c r="B10071" s="99"/>
      <c r="F10071" s="101"/>
      <c r="L10071" s="99"/>
      <c r="P10071" s="99"/>
    </row>
    <row r="10072" spans="2:16">
      <c r="B10072" s="99"/>
      <c r="F10072" s="101"/>
      <c r="L10072" s="99"/>
      <c r="P10072" s="99"/>
    </row>
    <row r="10073" spans="2:16">
      <c r="B10073" s="99"/>
      <c r="F10073" s="101"/>
      <c r="L10073" s="99"/>
      <c r="P10073" s="99"/>
    </row>
    <row r="10074" spans="2:16">
      <c r="B10074" s="99"/>
      <c r="F10074" s="101"/>
      <c r="L10074" s="99"/>
      <c r="P10074" s="99"/>
    </row>
    <row r="10075" spans="2:16">
      <c r="B10075" s="99"/>
      <c r="F10075" s="101"/>
      <c r="L10075" s="99"/>
      <c r="P10075" s="99"/>
    </row>
    <row r="10076" spans="2:16">
      <c r="B10076" s="99"/>
      <c r="F10076" s="101"/>
      <c r="L10076" s="99"/>
      <c r="P10076" s="99"/>
    </row>
    <row r="10077" spans="2:16">
      <c r="B10077" s="99"/>
      <c r="F10077" s="101"/>
      <c r="L10077" s="99"/>
      <c r="P10077" s="99"/>
    </row>
    <row r="10078" spans="2:16">
      <c r="B10078" s="99"/>
      <c r="F10078" s="101"/>
      <c r="L10078" s="99"/>
      <c r="P10078" s="99"/>
    </row>
    <row r="10079" spans="2:16">
      <c r="B10079" s="99"/>
      <c r="F10079" s="101"/>
      <c r="L10079" s="99"/>
      <c r="P10079" s="99"/>
    </row>
    <row r="10080" spans="2:16">
      <c r="B10080" s="99"/>
      <c r="F10080" s="101"/>
      <c r="L10080" s="99"/>
      <c r="P10080" s="99"/>
    </row>
    <row r="10081" spans="2:16">
      <c r="B10081" s="99"/>
      <c r="F10081" s="101"/>
      <c r="L10081" s="99"/>
      <c r="P10081" s="99"/>
    </row>
    <row r="10082" spans="2:16">
      <c r="B10082" s="99"/>
      <c r="F10082" s="101"/>
      <c r="L10082" s="99"/>
      <c r="P10082" s="99"/>
    </row>
    <row r="10083" spans="2:16">
      <c r="B10083" s="99"/>
      <c r="F10083" s="101"/>
      <c r="L10083" s="99"/>
      <c r="P10083" s="99"/>
    </row>
    <row r="10084" spans="2:16">
      <c r="B10084" s="99"/>
      <c r="F10084" s="101"/>
      <c r="L10084" s="99"/>
      <c r="P10084" s="99"/>
    </row>
    <row r="10085" spans="2:16">
      <c r="B10085" s="99"/>
      <c r="F10085" s="101"/>
      <c r="L10085" s="99"/>
      <c r="P10085" s="99"/>
    </row>
    <row r="10086" spans="2:16">
      <c r="B10086" s="99"/>
      <c r="F10086" s="101"/>
      <c r="L10086" s="99"/>
      <c r="P10086" s="99"/>
    </row>
    <row r="10087" spans="2:16">
      <c r="B10087" s="99"/>
      <c r="F10087" s="101"/>
      <c r="L10087" s="99"/>
      <c r="P10087" s="99"/>
    </row>
    <row r="10088" spans="2:16">
      <c r="B10088" s="99"/>
      <c r="F10088" s="101"/>
      <c r="L10088" s="99"/>
      <c r="P10088" s="99"/>
    </row>
    <row r="10089" spans="2:16">
      <c r="B10089" s="99"/>
      <c r="F10089" s="101"/>
      <c r="L10089" s="99"/>
      <c r="P10089" s="99"/>
    </row>
    <row r="10090" spans="2:16">
      <c r="B10090" s="99"/>
      <c r="F10090" s="101"/>
      <c r="L10090" s="99"/>
      <c r="P10090" s="99"/>
    </row>
    <row r="10091" spans="2:16">
      <c r="B10091" s="99"/>
      <c r="F10091" s="101"/>
      <c r="L10091" s="99"/>
      <c r="P10091" s="99"/>
    </row>
    <row r="10092" spans="2:16">
      <c r="B10092" s="99"/>
      <c r="F10092" s="101"/>
      <c r="L10092" s="99"/>
      <c r="P10092" s="99"/>
    </row>
    <row r="10093" spans="2:16">
      <c r="B10093" s="99"/>
      <c r="F10093" s="101"/>
      <c r="L10093" s="99"/>
      <c r="P10093" s="99"/>
    </row>
    <row r="10094" spans="2:16">
      <c r="B10094" s="99"/>
      <c r="F10094" s="101"/>
      <c r="L10094" s="99"/>
      <c r="P10094" s="99"/>
    </row>
    <row r="10095" spans="2:16">
      <c r="B10095" s="99"/>
      <c r="F10095" s="101"/>
      <c r="L10095" s="99"/>
      <c r="P10095" s="99"/>
    </row>
    <row r="10096" spans="2:16">
      <c r="B10096" s="99"/>
      <c r="F10096" s="101"/>
      <c r="L10096" s="99"/>
      <c r="P10096" s="99"/>
    </row>
    <row r="10097" spans="2:16">
      <c r="B10097" s="99"/>
      <c r="F10097" s="101"/>
      <c r="L10097" s="99"/>
      <c r="P10097" s="99"/>
    </row>
    <row r="10098" spans="2:16">
      <c r="B10098" s="99"/>
      <c r="F10098" s="101"/>
      <c r="L10098" s="99"/>
      <c r="P10098" s="99"/>
    </row>
    <row r="10099" spans="2:16">
      <c r="B10099" s="99"/>
      <c r="F10099" s="101"/>
      <c r="L10099" s="99"/>
      <c r="P10099" s="99"/>
    </row>
    <row r="10100" spans="2:16">
      <c r="B10100" s="99"/>
      <c r="F10100" s="101"/>
      <c r="L10100" s="99"/>
      <c r="P10100" s="99"/>
    </row>
    <row r="10101" spans="2:16">
      <c r="B10101" s="99"/>
      <c r="F10101" s="101"/>
      <c r="L10101" s="99"/>
      <c r="P10101" s="99"/>
    </row>
    <row r="10102" spans="2:16">
      <c r="B10102" s="99"/>
      <c r="F10102" s="101"/>
      <c r="L10102" s="99"/>
      <c r="P10102" s="99"/>
    </row>
    <row r="10103" spans="2:16">
      <c r="B10103" s="99"/>
      <c r="F10103" s="101"/>
      <c r="L10103" s="99"/>
      <c r="P10103" s="99"/>
    </row>
    <row r="10104" spans="2:16">
      <c r="B10104" s="99"/>
      <c r="F10104" s="101"/>
      <c r="L10104" s="99"/>
      <c r="P10104" s="99"/>
    </row>
    <row r="10105" spans="2:16">
      <c r="B10105" s="99"/>
      <c r="F10105" s="101"/>
      <c r="L10105" s="99"/>
      <c r="P10105" s="99"/>
    </row>
    <row r="10106" spans="2:16">
      <c r="B10106" s="99"/>
      <c r="F10106" s="101"/>
      <c r="L10106" s="99"/>
      <c r="P10106" s="99"/>
    </row>
    <row r="10107" spans="2:16">
      <c r="B10107" s="99"/>
      <c r="F10107" s="101"/>
      <c r="L10107" s="99"/>
      <c r="P10107" s="99"/>
    </row>
    <row r="10108" spans="2:16">
      <c r="B10108" s="99"/>
      <c r="F10108" s="101"/>
      <c r="L10108" s="99"/>
      <c r="P10108" s="99"/>
    </row>
    <row r="10109" spans="2:16">
      <c r="B10109" s="99"/>
      <c r="F10109" s="101"/>
      <c r="L10109" s="99"/>
      <c r="P10109" s="99"/>
    </row>
    <row r="10110" spans="2:16">
      <c r="B10110" s="99"/>
      <c r="F10110" s="101"/>
      <c r="L10110" s="99"/>
      <c r="P10110" s="99"/>
    </row>
    <row r="10111" spans="2:16">
      <c r="B10111" s="99"/>
      <c r="F10111" s="101"/>
      <c r="L10111" s="99"/>
      <c r="P10111" s="99"/>
    </row>
    <row r="10112" spans="2:16">
      <c r="B10112" s="99"/>
      <c r="F10112" s="101"/>
      <c r="L10112" s="99"/>
      <c r="P10112" s="99"/>
    </row>
    <row r="10113" spans="2:16">
      <c r="B10113" s="99"/>
      <c r="F10113" s="101"/>
      <c r="L10113" s="99"/>
      <c r="P10113" s="99"/>
    </row>
    <row r="10114" spans="2:16">
      <c r="B10114" s="99"/>
      <c r="F10114" s="101"/>
      <c r="L10114" s="99"/>
      <c r="P10114" s="99"/>
    </row>
    <row r="10115" spans="2:16">
      <c r="B10115" s="99"/>
      <c r="F10115" s="101"/>
      <c r="L10115" s="99"/>
      <c r="P10115" s="99"/>
    </row>
    <row r="10116" spans="2:16">
      <c r="B10116" s="99"/>
      <c r="F10116" s="101"/>
      <c r="L10116" s="99"/>
      <c r="P10116" s="99"/>
    </row>
    <row r="10117" spans="2:16">
      <c r="B10117" s="99"/>
      <c r="F10117" s="101"/>
      <c r="L10117" s="99"/>
      <c r="P10117" s="99"/>
    </row>
    <row r="10118" spans="2:16">
      <c r="B10118" s="99"/>
      <c r="F10118" s="101"/>
      <c r="L10118" s="99"/>
      <c r="P10118" s="99"/>
    </row>
    <row r="10119" spans="2:16">
      <c r="B10119" s="99"/>
      <c r="F10119" s="101"/>
      <c r="L10119" s="99"/>
      <c r="P10119" s="99"/>
    </row>
    <row r="10120" spans="2:16">
      <c r="B10120" s="99"/>
      <c r="F10120" s="101"/>
      <c r="L10120" s="99"/>
      <c r="P10120" s="99"/>
    </row>
    <row r="10121" spans="2:16">
      <c r="B10121" s="99"/>
      <c r="F10121" s="101"/>
      <c r="L10121" s="99"/>
      <c r="P10121" s="99"/>
    </row>
    <row r="10122" spans="2:16">
      <c r="B10122" s="99"/>
      <c r="F10122" s="101"/>
      <c r="L10122" s="99"/>
      <c r="P10122" s="99"/>
    </row>
    <row r="10123" spans="2:16">
      <c r="B10123" s="99"/>
      <c r="F10123" s="101"/>
      <c r="L10123" s="99"/>
      <c r="P10123" s="99"/>
    </row>
    <row r="10124" spans="2:16">
      <c r="B10124" s="99"/>
      <c r="F10124" s="101"/>
      <c r="L10124" s="99"/>
      <c r="P10124" s="99"/>
    </row>
    <row r="10125" spans="2:16">
      <c r="B10125" s="99"/>
      <c r="F10125" s="101"/>
      <c r="L10125" s="99"/>
      <c r="P10125" s="99"/>
    </row>
    <row r="10126" spans="2:16">
      <c r="B10126" s="99"/>
      <c r="F10126" s="101"/>
      <c r="L10126" s="99"/>
      <c r="P10126" s="99"/>
    </row>
    <row r="10127" spans="2:16">
      <c r="B10127" s="99"/>
      <c r="F10127" s="101"/>
      <c r="L10127" s="99"/>
      <c r="P10127" s="99"/>
    </row>
    <row r="10128" spans="2:16">
      <c r="B10128" s="99"/>
      <c r="F10128" s="101"/>
      <c r="L10128" s="99"/>
      <c r="P10128" s="99"/>
    </row>
    <row r="10129" spans="2:16">
      <c r="B10129" s="99"/>
      <c r="F10129" s="101"/>
      <c r="L10129" s="99"/>
      <c r="P10129" s="99"/>
    </row>
    <row r="10130" spans="2:16">
      <c r="B10130" s="99"/>
      <c r="F10130" s="101"/>
      <c r="L10130" s="99"/>
      <c r="P10130" s="99"/>
    </row>
    <row r="10131" spans="2:16">
      <c r="B10131" s="99"/>
      <c r="F10131" s="101"/>
      <c r="L10131" s="99"/>
      <c r="P10131" s="99"/>
    </row>
    <row r="10132" spans="2:16">
      <c r="B10132" s="99"/>
      <c r="F10132" s="101"/>
      <c r="L10132" s="99"/>
      <c r="P10132" s="99"/>
    </row>
    <row r="10133" spans="2:16">
      <c r="B10133" s="99"/>
      <c r="F10133" s="101"/>
      <c r="L10133" s="99"/>
      <c r="P10133" s="99"/>
    </row>
    <row r="10134" spans="2:16">
      <c r="B10134" s="99"/>
      <c r="F10134" s="101"/>
      <c r="L10134" s="99"/>
      <c r="P10134" s="99"/>
    </row>
    <row r="10135" spans="2:16">
      <c r="B10135" s="99"/>
      <c r="F10135" s="101"/>
      <c r="L10135" s="99"/>
      <c r="P10135" s="99"/>
    </row>
    <row r="10136" spans="2:16">
      <c r="B10136" s="99"/>
      <c r="F10136" s="101"/>
      <c r="L10136" s="99"/>
      <c r="P10136" s="99"/>
    </row>
    <row r="10137" spans="2:16">
      <c r="B10137" s="99"/>
      <c r="F10137" s="101"/>
      <c r="L10137" s="99"/>
      <c r="P10137" s="99"/>
    </row>
    <row r="10138" spans="2:16">
      <c r="B10138" s="99"/>
      <c r="F10138" s="101"/>
      <c r="L10138" s="99"/>
      <c r="P10138" s="99"/>
    </row>
    <row r="10139" spans="2:16">
      <c r="B10139" s="99"/>
      <c r="F10139" s="101"/>
      <c r="L10139" s="99"/>
      <c r="P10139" s="99"/>
    </row>
    <row r="10140" spans="2:16">
      <c r="B10140" s="99"/>
      <c r="F10140" s="101"/>
      <c r="L10140" s="99"/>
      <c r="P10140" s="99"/>
    </row>
    <row r="10141" spans="2:16">
      <c r="B10141" s="99"/>
      <c r="F10141" s="101"/>
      <c r="L10141" s="99"/>
      <c r="P10141" s="99"/>
    </row>
    <row r="10142" spans="2:16">
      <c r="B10142" s="99"/>
      <c r="F10142" s="101"/>
      <c r="L10142" s="99"/>
      <c r="P10142" s="99"/>
    </row>
    <row r="10143" spans="2:16">
      <c r="B10143" s="99"/>
      <c r="F10143" s="101"/>
      <c r="L10143" s="99"/>
      <c r="P10143" s="99"/>
    </row>
    <row r="10144" spans="2:16">
      <c r="B10144" s="99"/>
      <c r="F10144" s="101"/>
      <c r="L10144" s="99"/>
      <c r="P10144" s="99"/>
    </row>
    <row r="10145" spans="2:16">
      <c r="B10145" s="99"/>
      <c r="F10145" s="101"/>
      <c r="L10145" s="99"/>
      <c r="P10145" s="99"/>
    </row>
    <row r="10146" spans="2:16">
      <c r="B10146" s="99"/>
      <c r="F10146" s="101"/>
      <c r="L10146" s="99"/>
      <c r="P10146" s="99"/>
    </row>
    <row r="10147" spans="2:16">
      <c r="B10147" s="99"/>
      <c r="F10147" s="101"/>
      <c r="L10147" s="99"/>
      <c r="P10147" s="99"/>
    </row>
    <row r="10148" spans="2:16">
      <c r="B10148" s="99"/>
      <c r="F10148" s="101"/>
      <c r="L10148" s="99"/>
      <c r="P10148" s="99"/>
    </row>
    <row r="10149" spans="2:16">
      <c r="B10149" s="99"/>
      <c r="F10149" s="101"/>
      <c r="L10149" s="99"/>
      <c r="P10149" s="99"/>
    </row>
    <row r="10150" spans="2:16">
      <c r="B10150" s="99"/>
      <c r="F10150" s="101"/>
      <c r="L10150" s="99"/>
      <c r="P10150" s="99"/>
    </row>
    <row r="10151" spans="2:16">
      <c r="B10151" s="99"/>
      <c r="F10151" s="101"/>
      <c r="L10151" s="99"/>
      <c r="P10151" s="99"/>
    </row>
    <row r="10152" spans="2:16">
      <c r="B10152" s="99"/>
      <c r="F10152" s="101"/>
      <c r="L10152" s="99"/>
      <c r="P10152" s="99"/>
    </row>
    <row r="10153" spans="2:16">
      <c r="B10153" s="99"/>
      <c r="F10153" s="101"/>
      <c r="L10153" s="99"/>
      <c r="P10153" s="99"/>
    </row>
    <row r="10154" spans="2:16">
      <c r="B10154" s="99"/>
      <c r="F10154" s="101"/>
      <c r="L10154" s="99"/>
      <c r="P10154" s="99"/>
    </row>
    <row r="10155" spans="2:16">
      <c r="B10155" s="99"/>
      <c r="F10155" s="101"/>
      <c r="L10155" s="99"/>
      <c r="P10155" s="99"/>
    </row>
    <row r="10156" spans="2:16">
      <c r="B10156" s="99"/>
      <c r="F10156" s="101"/>
      <c r="L10156" s="99"/>
      <c r="P10156" s="99"/>
    </row>
    <row r="10157" spans="2:16">
      <c r="B10157" s="99"/>
      <c r="F10157" s="101"/>
      <c r="L10157" s="99"/>
      <c r="P10157" s="99"/>
    </row>
    <row r="10158" spans="2:16">
      <c r="B10158" s="99"/>
      <c r="F10158" s="101"/>
      <c r="L10158" s="99"/>
      <c r="P10158" s="99"/>
    </row>
    <row r="10159" spans="2:16">
      <c r="B10159" s="99"/>
      <c r="F10159" s="101"/>
      <c r="L10159" s="99"/>
      <c r="P10159" s="99"/>
    </row>
    <row r="10160" spans="2:16">
      <c r="B10160" s="99"/>
      <c r="F10160" s="101"/>
      <c r="L10160" s="99"/>
      <c r="P10160" s="99"/>
    </row>
    <row r="10161" spans="2:16">
      <c r="B10161" s="99"/>
      <c r="F10161" s="101"/>
      <c r="L10161" s="99"/>
      <c r="P10161" s="99"/>
    </row>
    <row r="10162" spans="2:16">
      <c r="B10162" s="99"/>
      <c r="F10162" s="101"/>
      <c r="L10162" s="99"/>
      <c r="P10162" s="99"/>
    </row>
    <row r="10163" spans="2:16">
      <c r="B10163" s="99"/>
      <c r="F10163" s="101"/>
      <c r="L10163" s="99"/>
      <c r="P10163" s="99"/>
    </row>
    <row r="10164" spans="2:16">
      <c r="B10164" s="99"/>
      <c r="F10164" s="101"/>
      <c r="L10164" s="99"/>
      <c r="P10164" s="99"/>
    </row>
    <row r="10165" spans="2:16">
      <c r="B10165" s="99"/>
      <c r="F10165" s="101"/>
      <c r="L10165" s="99"/>
      <c r="P10165" s="99"/>
    </row>
    <row r="10166" spans="2:16">
      <c r="B10166" s="99"/>
      <c r="F10166" s="101"/>
      <c r="L10166" s="99"/>
      <c r="P10166" s="99"/>
    </row>
    <row r="10167" spans="2:16">
      <c r="B10167" s="99"/>
      <c r="F10167" s="101"/>
      <c r="L10167" s="99"/>
      <c r="P10167" s="99"/>
    </row>
    <row r="10168" spans="2:16">
      <c r="B10168" s="99"/>
      <c r="F10168" s="101"/>
      <c r="L10168" s="99"/>
      <c r="P10168" s="99"/>
    </row>
    <row r="10169" spans="2:16">
      <c r="B10169" s="99"/>
      <c r="F10169" s="101"/>
      <c r="L10169" s="99"/>
      <c r="P10169" s="99"/>
    </row>
    <row r="10170" spans="2:16">
      <c r="B10170" s="99"/>
      <c r="F10170" s="101"/>
      <c r="L10170" s="99"/>
      <c r="P10170" s="99"/>
    </row>
    <row r="10171" spans="2:16">
      <c r="B10171" s="99"/>
      <c r="F10171" s="101"/>
      <c r="L10171" s="99"/>
      <c r="P10171" s="99"/>
    </row>
    <row r="10172" spans="2:16">
      <c r="B10172" s="99"/>
      <c r="F10172" s="101"/>
      <c r="L10172" s="99"/>
      <c r="P10172" s="99"/>
    </row>
    <row r="10173" spans="2:16">
      <c r="B10173" s="99"/>
      <c r="F10173" s="101"/>
      <c r="L10173" s="99"/>
      <c r="P10173" s="99"/>
    </row>
    <row r="10174" spans="2:16">
      <c r="B10174" s="99"/>
      <c r="F10174" s="101"/>
      <c r="L10174" s="99"/>
      <c r="P10174" s="99"/>
    </row>
    <row r="10175" spans="2:16">
      <c r="B10175" s="99"/>
      <c r="F10175" s="101"/>
      <c r="L10175" s="99"/>
      <c r="P10175" s="99"/>
    </row>
    <row r="10176" spans="2:16">
      <c r="B10176" s="99"/>
      <c r="F10176" s="101"/>
      <c r="L10176" s="99"/>
      <c r="P10176" s="99"/>
    </row>
    <row r="10177" spans="2:16">
      <c r="B10177" s="99"/>
      <c r="F10177" s="101"/>
      <c r="L10177" s="99"/>
      <c r="P10177" s="99"/>
    </row>
    <row r="10178" spans="2:16">
      <c r="B10178" s="99"/>
      <c r="F10178" s="101"/>
      <c r="L10178" s="99"/>
      <c r="P10178" s="99"/>
    </row>
    <row r="10179" spans="2:16">
      <c r="B10179" s="99"/>
      <c r="F10179" s="101"/>
      <c r="L10179" s="99"/>
      <c r="P10179" s="99"/>
    </row>
    <row r="10180" spans="2:16">
      <c r="B10180" s="99"/>
      <c r="F10180" s="101"/>
      <c r="L10180" s="99"/>
      <c r="P10180" s="99"/>
    </row>
    <row r="10181" spans="2:16">
      <c r="B10181" s="99"/>
      <c r="F10181" s="101"/>
      <c r="L10181" s="99"/>
      <c r="P10181" s="99"/>
    </row>
    <row r="10182" spans="2:16">
      <c r="B10182" s="99"/>
      <c r="F10182" s="101"/>
      <c r="L10182" s="99"/>
      <c r="P10182" s="99"/>
    </row>
    <row r="10183" spans="2:16">
      <c r="B10183" s="99"/>
      <c r="F10183" s="101"/>
      <c r="L10183" s="99"/>
      <c r="P10183" s="99"/>
    </row>
    <row r="10184" spans="2:16">
      <c r="B10184" s="99"/>
      <c r="F10184" s="101"/>
      <c r="L10184" s="99"/>
      <c r="P10184" s="99"/>
    </row>
    <row r="10185" spans="2:16">
      <c r="B10185" s="99"/>
      <c r="F10185" s="101"/>
      <c r="L10185" s="99"/>
      <c r="P10185" s="99"/>
    </row>
    <row r="10186" spans="2:16">
      <c r="B10186" s="99"/>
      <c r="F10186" s="101"/>
      <c r="L10186" s="99"/>
      <c r="P10186" s="99"/>
    </row>
    <row r="10187" spans="2:16">
      <c r="B10187" s="99"/>
      <c r="F10187" s="101"/>
      <c r="L10187" s="99"/>
      <c r="P10187" s="99"/>
    </row>
    <row r="10188" spans="2:16">
      <c r="B10188" s="99"/>
      <c r="F10188" s="101"/>
      <c r="L10188" s="99"/>
      <c r="P10188" s="99"/>
    </row>
    <row r="10189" spans="2:16">
      <c r="B10189" s="99"/>
      <c r="F10189" s="101"/>
      <c r="L10189" s="99"/>
      <c r="P10189" s="99"/>
    </row>
    <row r="10190" spans="2:16">
      <c r="B10190" s="99"/>
      <c r="F10190" s="101"/>
      <c r="L10190" s="99"/>
      <c r="P10190" s="99"/>
    </row>
    <row r="10191" spans="2:16">
      <c r="B10191" s="99"/>
      <c r="F10191" s="101"/>
      <c r="L10191" s="99"/>
      <c r="P10191" s="99"/>
    </row>
    <row r="10192" spans="2:16">
      <c r="B10192" s="99"/>
      <c r="F10192" s="101"/>
      <c r="L10192" s="99"/>
      <c r="P10192" s="99"/>
    </row>
    <row r="10193" spans="2:16">
      <c r="B10193" s="99"/>
      <c r="F10193" s="101"/>
      <c r="L10193" s="99"/>
      <c r="P10193" s="99"/>
    </row>
    <row r="10194" spans="2:16">
      <c r="B10194" s="99"/>
      <c r="F10194" s="101"/>
      <c r="L10194" s="99"/>
      <c r="P10194" s="99"/>
    </row>
    <row r="10195" spans="2:16">
      <c r="B10195" s="99"/>
      <c r="F10195" s="101"/>
      <c r="L10195" s="99"/>
      <c r="P10195" s="99"/>
    </row>
    <row r="10196" spans="2:16">
      <c r="B10196" s="99"/>
      <c r="F10196" s="101"/>
      <c r="L10196" s="99"/>
      <c r="P10196" s="99"/>
    </row>
    <row r="10197" spans="2:16">
      <c r="B10197" s="99"/>
      <c r="F10197" s="101"/>
      <c r="L10197" s="99"/>
      <c r="P10197" s="99"/>
    </row>
    <row r="10198" spans="2:16">
      <c r="B10198" s="99"/>
      <c r="F10198" s="101"/>
      <c r="L10198" s="99"/>
      <c r="P10198" s="99"/>
    </row>
    <row r="10199" spans="2:16">
      <c r="B10199" s="99"/>
      <c r="F10199" s="101"/>
      <c r="L10199" s="99"/>
      <c r="P10199" s="99"/>
    </row>
    <row r="10200" spans="2:16">
      <c r="B10200" s="99"/>
      <c r="F10200" s="101"/>
      <c r="L10200" s="99"/>
      <c r="P10200" s="99"/>
    </row>
    <row r="10201" spans="2:16">
      <c r="B10201" s="99"/>
      <c r="F10201" s="101"/>
      <c r="L10201" s="99"/>
      <c r="P10201" s="99"/>
    </row>
    <row r="10202" spans="2:16">
      <c r="B10202" s="99"/>
      <c r="F10202" s="101"/>
      <c r="L10202" s="99"/>
      <c r="P10202" s="99"/>
    </row>
    <row r="10203" spans="2:16">
      <c r="B10203" s="99"/>
      <c r="F10203" s="101"/>
      <c r="L10203" s="99"/>
      <c r="P10203" s="99"/>
    </row>
    <row r="10204" spans="2:16">
      <c r="B10204" s="99"/>
      <c r="F10204" s="101"/>
      <c r="L10204" s="99"/>
      <c r="P10204" s="99"/>
    </row>
    <row r="10205" spans="2:16">
      <c r="B10205" s="99"/>
      <c r="F10205" s="101"/>
      <c r="L10205" s="99"/>
      <c r="P10205" s="99"/>
    </row>
    <row r="10206" spans="2:16">
      <c r="B10206" s="99"/>
      <c r="F10206" s="101"/>
      <c r="L10206" s="99"/>
      <c r="P10206" s="99"/>
    </row>
    <row r="10207" spans="2:16">
      <c r="B10207" s="99"/>
      <c r="F10207" s="101"/>
      <c r="L10207" s="99"/>
      <c r="P10207" s="99"/>
    </row>
    <row r="10208" spans="2:16">
      <c r="B10208" s="99"/>
      <c r="F10208" s="101"/>
      <c r="L10208" s="99"/>
      <c r="P10208" s="99"/>
    </row>
    <row r="10209" spans="2:16">
      <c r="B10209" s="99"/>
      <c r="F10209" s="101"/>
      <c r="L10209" s="99"/>
      <c r="P10209" s="99"/>
    </row>
    <row r="10210" spans="2:16">
      <c r="B10210" s="99"/>
      <c r="F10210" s="101"/>
      <c r="L10210" s="99"/>
      <c r="P10210" s="99"/>
    </row>
    <row r="10211" spans="2:16">
      <c r="B10211" s="99"/>
      <c r="F10211" s="101"/>
      <c r="L10211" s="99"/>
      <c r="P10211" s="99"/>
    </row>
    <row r="10212" spans="2:16">
      <c r="B10212" s="99"/>
      <c r="F10212" s="101"/>
      <c r="L10212" s="99"/>
      <c r="P10212" s="99"/>
    </row>
    <row r="10213" spans="2:16">
      <c r="B10213" s="99"/>
      <c r="F10213" s="101"/>
      <c r="L10213" s="99"/>
      <c r="P10213" s="99"/>
    </row>
    <row r="10214" spans="2:16">
      <c r="B10214" s="99"/>
      <c r="F10214" s="101"/>
      <c r="L10214" s="99"/>
      <c r="P10214" s="99"/>
    </row>
    <row r="10215" spans="2:16">
      <c r="B10215" s="99"/>
      <c r="F10215" s="101"/>
      <c r="L10215" s="99"/>
      <c r="P10215" s="99"/>
    </row>
    <row r="10216" spans="2:16">
      <c r="B10216" s="99"/>
      <c r="F10216" s="101"/>
      <c r="L10216" s="99"/>
      <c r="P10216" s="99"/>
    </row>
    <row r="10217" spans="2:16">
      <c r="B10217" s="99"/>
      <c r="F10217" s="101"/>
      <c r="L10217" s="99"/>
      <c r="P10217" s="99"/>
    </row>
    <row r="10218" spans="2:16">
      <c r="B10218" s="99"/>
      <c r="F10218" s="101"/>
      <c r="L10218" s="99"/>
      <c r="P10218" s="99"/>
    </row>
    <row r="10219" spans="2:16">
      <c r="B10219" s="99"/>
      <c r="F10219" s="101"/>
      <c r="L10219" s="99"/>
      <c r="P10219" s="99"/>
    </row>
    <row r="10220" spans="2:16">
      <c r="B10220" s="99"/>
      <c r="F10220" s="101"/>
      <c r="L10220" s="99"/>
      <c r="P10220" s="99"/>
    </row>
    <row r="10221" spans="2:16">
      <c r="B10221" s="99"/>
      <c r="F10221" s="101"/>
      <c r="L10221" s="99"/>
      <c r="P10221" s="99"/>
    </row>
    <row r="10222" spans="2:16">
      <c r="B10222" s="99"/>
      <c r="F10222" s="101"/>
      <c r="L10222" s="99"/>
      <c r="P10222" s="99"/>
    </row>
    <row r="10223" spans="2:16">
      <c r="B10223" s="99"/>
      <c r="F10223" s="101"/>
      <c r="L10223" s="99"/>
      <c r="P10223" s="99"/>
    </row>
    <row r="10224" spans="2:16">
      <c r="B10224" s="99"/>
      <c r="F10224" s="101"/>
      <c r="L10224" s="99"/>
      <c r="P10224" s="99"/>
    </row>
    <row r="10225" spans="2:16">
      <c r="B10225" s="99"/>
      <c r="F10225" s="101"/>
      <c r="L10225" s="99"/>
      <c r="P10225" s="99"/>
    </row>
    <row r="10226" spans="2:16">
      <c r="B10226" s="99"/>
      <c r="F10226" s="101"/>
      <c r="L10226" s="99"/>
      <c r="P10226" s="99"/>
    </row>
    <row r="10227" spans="2:16">
      <c r="B10227" s="99"/>
      <c r="F10227" s="101"/>
      <c r="L10227" s="99"/>
      <c r="P10227" s="99"/>
    </row>
    <row r="10228" spans="2:16">
      <c r="B10228" s="99"/>
      <c r="F10228" s="101"/>
      <c r="L10228" s="99"/>
      <c r="P10228" s="99"/>
    </row>
    <row r="10229" spans="2:16">
      <c r="B10229" s="99"/>
      <c r="F10229" s="101"/>
      <c r="L10229" s="99"/>
      <c r="P10229" s="99"/>
    </row>
    <row r="10230" spans="2:16">
      <c r="B10230" s="99"/>
      <c r="F10230" s="101"/>
      <c r="L10230" s="99"/>
      <c r="P10230" s="99"/>
    </row>
    <row r="10231" spans="2:16">
      <c r="B10231" s="99"/>
      <c r="F10231" s="101"/>
      <c r="L10231" s="99"/>
      <c r="P10231" s="99"/>
    </row>
    <row r="10232" spans="2:16">
      <c r="B10232" s="99"/>
      <c r="F10232" s="101"/>
      <c r="L10232" s="99"/>
      <c r="P10232" s="99"/>
    </row>
    <row r="10233" spans="2:16">
      <c r="B10233" s="99"/>
      <c r="F10233" s="101"/>
      <c r="L10233" s="99"/>
      <c r="P10233" s="99"/>
    </row>
    <row r="10234" spans="2:16">
      <c r="B10234" s="99"/>
      <c r="F10234" s="101"/>
      <c r="L10234" s="99"/>
      <c r="P10234" s="99"/>
    </row>
    <row r="10235" spans="2:16">
      <c r="B10235" s="99"/>
      <c r="F10235" s="101"/>
      <c r="L10235" s="99"/>
      <c r="P10235" s="99"/>
    </row>
    <row r="10236" spans="2:16">
      <c r="B10236" s="99"/>
      <c r="F10236" s="101"/>
      <c r="L10236" s="99"/>
      <c r="P10236" s="99"/>
    </row>
    <row r="10237" spans="2:16">
      <c r="B10237" s="99"/>
      <c r="F10237" s="101"/>
      <c r="L10237" s="99"/>
      <c r="P10237" s="99"/>
    </row>
    <row r="10238" spans="2:16">
      <c r="B10238" s="99"/>
      <c r="F10238" s="101"/>
      <c r="L10238" s="99"/>
      <c r="P10238" s="99"/>
    </row>
    <row r="10239" spans="2:16">
      <c r="B10239" s="99"/>
      <c r="F10239" s="101"/>
      <c r="L10239" s="99"/>
      <c r="P10239" s="99"/>
    </row>
    <row r="10240" spans="2:16">
      <c r="B10240" s="99"/>
      <c r="F10240" s="101"/>
      <c r="L10240" s="99"/>
      <c r="P10240" s="99"/>
    </row>
    <row r="10241" spans="2:16">
      <c r="B10241" s="99"/>
      <c r="F10241" s="101"/>
      <c r="L10241" s="99"/>
      <c r="P10241" s="99"/>
    </row>
    <row r="10242" spans="2:16">
      <c r="B10242" s="99"/>
      <c r="F10242" s="101"/>
      <c r="L10242" s="99"/>
      <c r="P10242" s="99"/>
    </row>
    <row r="10243" spans="2:16">
      <c r="B10243" s="99"/>
      <c r="F10243" s="101"/>
      <c r="L10243" s="99"/>
      <c r="P10243" s="99"/>
    </row>
    <row r="10244" spans="2:16">
      <c r="B10244" s="99"/>
      <c r="F10244" s="101"/>
      <c r="L10244" s="99"/>
      <c r="P10244" s="99"/>
    </row>
    <row r="10245" spans="2:16">
      <c r="B10245" s="99"/>
      <c r="F10245" s="101"/>
      <c r="L10245" s="99"/>
      <c r="P10245" s="99"/>
    </row>
    <row r="10246" spans="2:16">
      <c r="B10246" s="99"/>
      <c r="F10246" s="101"/>
      <c r="L10246" s="99"/>
      <c r="P10246" s="99"/>
    </row>
    <row r="10247" spans="2:16">
      <c r="B10247" s="99"/>
      <c r="F10247" s="101"/>
      <c r="L10247" s="99"/>
      <c r="P10247" s="99"/>
    </row>
    <row r="10248" spans="2:16">
      <c r="B10248" s="99"/>
      <c r="F10248" s="101"/>
      <c r="L10248" s="99"/>
      <c r="P10248" s="99"/>
    </row>
    <row r="10249" spans="2:16">
      <c r="B10249" s="99"/>
      <c r="F10249" s="101"/>
      <c r="L10249" s="99"/>
      <c r="P10249" s="99"/>
    </row>
    <row r="10250" spans="2:16">
      <c r="B10250" s="99"/>
      <c r="F10250" s="101"/>
      <c r="L10250" s="99"/>
      <c r="P10250" s="99"/>
    </row>
    <row r="10251" spans="2:16">
      <c r="B10251" s="99"/>
      <c r="F10251" s="101"/>
      <c r="L10251" s="99"/>
      <c r="P10251" s="99"/>
    </row>
    <row r="10252" spans="2:16">
      <c r="B10252" s="99"/>
      <c r="F10252" s="101"/>
      <c r="L10252" s="99"/>
      <c r="P10252" s="99"/>
    </row>
    <row r="10253" spans="2:16">
      <c r="B10253" s="99"/>
      <c r="F10253" s="101"/>
      <c r="L10253" s="99"/>
      <c r="P10253" s="99"/>
    </row>
    <row r="10254" spans="2:16">
      <c r="B10254" s="99"/>
      <c r="F10254" s="101"/>
      <c r="L10254" s="99"/>
      <c r="P10254" s="99"/>
    </row>
    <row r="10255" spans="2:16">
      <c r="B10255" s="99"/>
      <c r="F10255" s="101"/>
      <c r="L10255" s="99"/>
      <c r="P10255" s="99"/>
    </row>
    <row r="10256" spans="2:16">
      <c r="B10256" s="99"/>
      <c r="F10256" s="101"/>
      <c r="L10256" s="99"/>
      <c r="P10256" s="99"/>
    </row>
    <row r="10257" spans="2:16">
      <c r="B10257" s="99"/>
      <c r="F10257" s="101"/>
      <c r="L10257" s="99"/>
      <c r="P10257" s="99"/>
    </row>
    <row r="10258" spans="2:16">
      <c r="B10258" s="99"/>
      <c r="F10258" s="101"/>
      <c r="L10258" s="99"/>
      <c r="P10258" s="99"/>
    </row>
    <row r="10259" spans="2:16">
      <c r="B10259" s="99"/>
      <c r="F10259" s="101"/>
      <c r="L10259" s="99"/>
      <c r="P10259" s="99"/>
    </row>
    <row r="10260" spans="2:16">
      <c r="B10260" s="99"/>
      <c r="F10260" s="101"/>
      <c r="L10260" s="99"/>
      <c r="P10260" s="99"/>
    </row>
    <row r="10261" spans="2:16">
      <c r="B10261" s="99"/>
      <c r="F10261" s="101"/>
      <c r="L10261" s="99"/>
      <c r="P10261" s="99"/>
    </row>
    <row r="10262" spans="2:16">
      <c r="B10262" s="99"/>
      <c r="F10262" s="101"/>
      <c r="L10262" s="99"/>
      <c r="P10262" s="99"/>
    </row>
    <row r="10263" spans="2:16">
      <c r="B10263" s="99"/>
      <c r="F10263" s="101"/>
      <c r="L10263" s="99"/>
      <c r="P10263" s="99"/>
    </row>
    <row r="10264" spans="2:16">
      <c r="B10264" s="99"/>
      <c r="F10264" s="101"/>
      <c r="L10264" s="99"/>
      <c r="P10264" s="99"/>
    </row>
    <row r="10265" spans="2:16">
      <c r="B10265" s="99"/>
      <c r="F10265" s="101"/>
      <c r="L10265" s="99"/>
      <c r="P10265" s="99"/>
    </row>
    <row r="10266" spans="2:16">
      <c r="B10266" s="99"/>
      <c r="F10266" s="101"/>
      <c r="L10266" s="99"/>
      <c r="P10266" s="99"/>
    </row>
    <row r="10267" spans="2:16">
      <c r="B10267" s="99"/>
      <c r="F10267" s="101"/>
      <c r="L10267" s="99"/>
      <c r="P10267" s="99"/>
    </row>
    <row r="10268" spans="2:16">
      <c r="B10268" s="99"/>
      <c r="F10268" s="101"/>
      <c r="L10268" s="99"/>
      <c r="P10268" s="99"/>
    </row>
    <row r="10269" spans="2:16">
      <c r="B10269" s="99"/>
      <c r="F10269" s="101"/>
      <c r="L10269" s="99"/>
      <c r="P10269" s="99"/>
    </row>
    <row r="10270" spans="2:16">
      <c r="B10270" s="99"/>
      <c r="F10270" s="101"/>
      <c r="L10270" s="99"/>
      <c r="P10270" s="99"/>
    </row>
    <row r="10271" spans="2:16">
      <c r="B10271" s="99"/>
      <c r="F10271" s="101"/>
      <c r="L10271" s="99"/>
      <c r="P10271" s="99"/>
    </row>
    <row r="10272" spans="2:16">
      <c r="B10272" s="99"/>
      <c r="F10272" s="101"/>
      <c r="L10272" s="99"/>
      <c r="P10272" s="99"/>
    </row>
    <row r="10273" spans="2:16">
      <c r="B10273" s="99"/>
      <c r="F10273" s="101"/>
      <c r="L10273" s="99"/>
      <c r="P10273" s="99"/>
    </row>
    <row r="10274" spans="2:16">
      <c r="B10274" s="99"/>
      <c r="F10274" s="101"/>
      <c r="L10274" s="99"/>
      <c r="P10274" s="99"/>
    </row>
    <row r="10275" spans="2:16">
      <c r="B10275" s="99"/>
      <c r="F10275" s="101"/>
      <c r="L10275" s="99"/>
      <c r="P10275" s="99"/>
    </row>
    <row r="10276" spans="2:16">
      <c r="B10276" s="99"/>
      <c r="F10276" s="101"/>
      <c r="L10276" s="99"/>
      <c r="P10276" s="99"/>
    </row>
    <row r="10277" spans="2:16">
      <c r="B10277" s="99"/>
      <c r="F10277" s="101"/>
      <c r="L10277" s="99"/>
      <c r="P10277" s="99"/>
    </row>
    <row r="10278" spans="2:16">
      <c r="B10278" s="99"/>
      <c r="F10278" s="101"/>
      <c r="L10278" s="99"/>
      <c r="P10278" s="99"/>
    </row>
    <row r="10279" spans="2:16">
      <c r="B10279" s="99"/>
      <c r="F10279" s="101"/>
      <c r="L10279" s="99"/>
      <c r="P10279" s="99"/>
    </row>
    <row r="10280" spans="2:16">
      <c r="B10280" s="99"/>
      <c r="F10280" s="101"/>
      <c r="L10280" s="99"/>
      <c r="P10280" s="99"/>
    </row>
    <row r="10281" spans="2:16">
      <c r="B10281" s="99"/>
      <c r="F10281" s="101"/>
      <c r="L10281" s="99"/>
      <c r="P10281" s="99"/>
    </row>
    <row r="10282" spans="2:16">
      <c r="B10282" s="99"/>
      <c r="F10282" s="101"/>
      <c r="L10282" s="99"/>
      <c r="P10282" s="99"/>
    </row>
    <row r="10283" spans="2:16">
      <c r="B10283" s="99"/>
      <c r="F10283" s="101"/>
      <c r="L10283" s="99"/>
      <c r="P10283" s="99"/>
    </row>
    <row r="10284" spans="2:16">
      <c r="B10284" s="99"/>
      <c r="F10284" s="101"/>
      <c r="L10284" s="99"/>
      <c r="P10284" s="99"/>
    </row>
    <row r="10285" spans="2:16">
      <c r="B10285" s="99"/>
      <c r="F10285" s="101"/>
      <c r="L10285" s="99"/>
      <c r="P10285" s="99"/>
    </row>
    <row r="10286" spans="2:16">
      <c r="B10286" s="99"/>
      <c r="F10286" s="101"/>
      <c r="L10286" s="99"/>
      <c r="P10286" s="99"/>
    </row>
    <row r="10287" spans="2:16">
      <c r="B10287" s="99"/>
      <c r="F10287" s="101"/>
      <c r="L10287" s="99"/>
      <c r="P10287" s="99"/>
    </row>
    <row r="10288" spans="2:16">
      <c r="B10288" s="99"/>
      <c r="F10288" s="101"/>
      <c r="L10288" s="99"/>
      <c r="P10288" s="99"/>
    </row>
    <row r="10289" spans="2:16">
      <c r="B10289" s="99"/>
      <c r="F10289" s="101"/>
      <c r="L10289" s="99"/>
      <c r="P10289" s="99"/>
    </row>
    <row r="10290" spans="2:16">
      <c r="B10290" s="99"/>
      <c r="F10290" s="101"/>
      <c r="L10290" s="99"/>
      <c r="P10290" s="99"/>
    </row>
    <row r="10291" spans="2:16">
      <c r="B10291" s="99"/>
      <c r="F10291" s="101"/>
      <c r="L10291" s="99"/>
      <c r="P10291" s="99"/>
    </row>
    <row r="10292" spans="2:16">
      <c r="B10292" s="99"/>
      <c r="F10292" s="101"/>
      <c r="L10292" s="99"/>
      <c r="P10292" s="99"/>
    </row>
    <row r="10293" spans="2:16">
      <c r="B10293" s="99"/>
      <c r="F10293" s="101"/>
      <c r="L10293" s="99"/>
      <c r="P10293" s="99"/>
    </row>
    <row r="10294" spans="2:16">
      <c r="B10294" s="99"/>
      <c r="F10294" s="101"/>
      <c r="L10294" s="99"/>
      <c r="P10294" s="99"/>
    </row>
    <row r="10295" spans="2:16">
      <c r="B10295" s="99"/>
      <c r="F10295" s="101"/>
      <c r="L10295" s="99"/>
      <c r="P10295" s="99"/>
    </row>
    <row r="10296" spans="2:16">
      <c r="B10296" s="99"/>
      <c r="F10296" s="101"/>
      <c r="L10296" s="99"/>
      <c r="P10296" s="99"/>
    </row>
    <row r="10297" spans="2:16">
      <c r="B10297" s="99"/>
      <c r="F10297" s="101"/>
      <c r="L10297" s="99"/>
      <c r="P10297" s="99"/>
    </row>
    <row r="10298" spans="2:16">
      <c r="B10298" s="99"/>
      <c r="F10298" s="101"/>
      <c r="L10298" s="99"/>
      <c r="P10298" s="99"/>
    </row>
    <row r="10299" spans="2:16">
      <c r="B10299" s="99"/>
      <c r="F10299" s="101"/>
      <c r="L10299" s="99"/>
      <c r="P10299" s="99"/>
    </row>
    <row r="10300" spans="2:16">
      <c r="B10300" s="99"/>
      <c r="F10300" s="101"/>
      <c r="L10300" s="99"/>
      <c r="P10300" s="99"/>
    </row>
    <row r="10301" spans="2:16">
      <c r="B10301" s="99"/>
      <c r="F10301" s="101"/>
      <c r="L10301" s="99"/>
      <c r="P10301" s="99"/>
    </row>
    <row r="10302" spans="2:16">
      <c r="B10302" s="99"/>
      <c r="F10302" s="101"/>
      <c r="L10302" s="99"/>
      <c r="P10302" s="99"/>
    </row>
    <row r="10303" spans="2:16">
      <c r="B10303" s="99"/>
      <c r="F10303" s="101"/>
      <c r="L10303" s="99"/>
      <c r="P10303" s="99"/>
    </row>
    <row r="10304" spans="2:16">
      <c r="B10304" s="99"/>
      <c r="F10304" s="101"/>
      <c r="L10304" s="99"/>
      <c r="P10304" s="99"/>
    </row>
    <row r="10305" spans="2:16">
      <c r="B10305" s="99"/>
      <c r="F10305" s="101"/>
      <c r="L10305" s="99"/>
      <c r="P10305" s="99"/>
    </row>
    <row r="10306" spans="2:16">
      <c r="B10306" s="99"/>
      <c r="F10306" s="101"/>
      <c r="L10306" s="99"/>
      <c r="P10306" s="99"/>
    </row>
    <row r="10307" spans="2:16">
      <c r="B10307" s="99"/>
      <c r="F10307" s="101"/>
      <c r="L10307" s="99"/>
      <c r="P10307" s="99"/>
    </row>
    <row r="10308" spans="2:16">
      <c r="B10308" s="99"/>
      <c r="F10308" s="101"/>
      <c r="L10308" s="99"/>
      <c r="P10308" s="99"/>
    </row>
    <row r="10309" spans="2:16">
      <c r="B10309" s="99"/>
      <c r="F10309" s="101"/>
      <c r="L10309" s="99"/>
      <c r="P10309" s="99"/>
    </row>
    <row r="10310" spans="2:16">
      <c r="B10310" s="99"/>
      <c r="F10310" s="101"/>
      <c r="L10310" s="99"/>
      <c r="P10310" s="99"/>
    </row>
    <row r="10311" spans="2:16">
      <c r="B10311" s="99"/>
      <c r="F10311" s="101"/>
      <c r="L10311" s="99"/>
      <c r="P10311" s="99"/>
    </row>
    <row r="10312" spans="2:16">
      <c r="B10312" s="99"/>
      <c r="F10312" s="101"/>
      <c r="L10312" s="99"/>
      <c r="P10312" s="99"/>
    </row>
    <row r="10313" spans="2:16">
      <c r="B10313" s="99"/>
      <c r="F10313" s="101"/>
      <c r="L10313" s="99"/>
      <c r="P10313" s="99"/>
    </row>
    <row r="10314" spans="2:16">
      <c r="B10314" s="99"/>
      <c r="F10314" s="101"/>
      <c r="L10314" s="99"/>
      <c r="P10314" s="99"/>
    </row>
    <row r="10315" spans="2:16">
      <c r="B10315" s="99"/>
      <c r="F10315" s="101"/>
      <c r="L10315" s="99"/>
      <c r="P10315" s="99"/>
    </row>
    <row r="10316" spans="2:16">
      <c r="B10316" s="99"/>
      <c r="F10316" s="101"/>
      <c r="L10316" s="99"/>
      <c r="P10316" s="99"/>
    </row>
    <row r="10317" spans="2:16">
      <c r="B10317" s="99"/>
      <c r="F10317" s="101"/>
      <c r="L10317" s="99"/>
      <c r="P10317" s="99"/>
    </row>
    <row r="10318" spans="2:16">
      <c r="B10318" s="99"/>
      <c r="F10318" s="101"/>
      <c r="L10318" s="99"/>
      <c r="P10318" s="99"/>
    </row>
    <row r="10319" spans="2:16">
      <c r="B10319" s="99"/>
      <c r="F10319" s="101"/>
      <c r="L10319" s="99"/>
      <c r="P10319" s="99"/>
    </row>
    <row r="10320" spans="2:16">
      <c r="B10320" s="99"/>
      <c r="F10320" s="101"/>
      <c r="L10320" s="99"/>
      <c r="P10320" s="99"/>
    </row>
    <row r="10321" spans="2:16">
      <c r="B10321" s="99"/>
      <c r="F10321" s="101"/>
      <c r="L10321" s="99"/>
      <c r="P10321" s="99"/>
    </row>
    <row r="10322" spans="2:16">
      <c r="B10322" s="99"/>
      <c r="F10322" s="101"/>
      <c r="L10322" s="99"/>
      <c r="P10322" s="99"/>
    </row>
    <row r="10323" spans="2:16">
      <c r="B10323" s="99"/>
      <c r="F10323" s="101"/>
      <c r="L10323" s="99"/>
      <c r="P10323" s="99"/>
    </row>
    <row r="10324" spans="2:16">
      <c r="B10324" s="99"/>
      <c r="F10324" s="101"/>
      <c r="L10324" s="99"/>
      <c r="P10324" s="99"/>
    </row>
    <row r="10325" spans="2:16">
      <c r="B10325" s="99"/>
      <c r="F10325" s="101"/>
      <c r="L10325" s="99"/>
      <c r="P10325" s="99"/>
    </row>
    <row r="10326" spans="2:16">
      <c r="B10326" s="99"/>
      <c r="F10326" s="101"/>
      <c r="L10326" s="99"/>
      <c r="P10326" s="99"/>
    </row>
    <row r="10327" spans="2:16">
      <c r="B10327" s="99"/>
      <c r="F10327" s="101"/>
      <c r="L10327" s="99"/>
      <c r="P10327" s="99"/>
    </row>
    <row r="10328" spans="2:16">
      <c r="B10328" s="99"/>
      <c r="F10328" s="101"/>
      <c r="L10328" s="99"/>
      <c r="P10328" s="99"/>
    </row>
    <row r="10329" spans="2:16">
      <c r="B10329" s="99"/>
      <c r="F10329" s="101"/>
      <c r="L10329" s="99"/>
      <c r="P10329" s="99"/>
    </row>
    <row r="10330" spans="2:16">
      <c r="B10330" s="99"/>
      <c r="F10330" s="101"/>
      <c r="L10330" s="99"/>
      <c r="P10330" s="99"/>
    </row>
    <row r="10331" spans="2:16">
      <c r="B10331" s="99"/>
      <c r="F10331" s="101"/>
      <c r="L10331" s="99"/>
      <c r="P10331" s="99"/>
    </row>
    <row r="10332" spans="2:16">
      <c r="B10332" s="99"/>
      <c r="F10332" s="101"/>
      <c r="L10332" s="99"/>
      <c r="P10332" s="99"/>
    </row>
    <row r="10333" spans="2:16">
      <c r="B10333" s="99"/>
      <c r="F10333" s="101"/>
      <c r="L10333" s="99"/>
      <c r="P10333" s="99"/>
    </row>
    <row r="10334" spans="2:16">
      <c r="B10334" s="99"/>
      <c r="F10334" s="101"/>
      <c r="L10334" s="99"/>
      <c r="P10334" s="99"/>
    </row>
    <row r="10335" spans="2:16">
      <c r="B10335" s="99"/>
      <c r="F10335" s="101"/>
      <c r="L10335" s="99"/>
      <c r="P10335" s="99"/>
    </row>
    <row r="10336" spans="2:16">
      <c r="B10336" s="99"/>
      <c r="F10336" s="101"/>
      <c r="L10336" s="99"/>
      <c r="P10336" s="99"/>
    </row>
    <row r="10337" spans="2:16">
      <c r="B10337" s="99"/>
      <c r="F10337" s="101"/>
      <c r="L10337" s="99"/>
      <c r="P10337" s="99"/>
    </row>
    <row r="10338" spans="2:16">
      <c r="B10338" s="99"/>
      <c r="F10338" s="101"/>
      <c r="L10338" s="99"/>
      <c r="P10338" s="99"/>
    </row>
    <row r="10339" spans="2:16">
      <c r="B10339" s="99"/>
      <c r="F10339" s="101"/>
      <c r="L10339" s="99"/>
      <c r="P10339" s="99"/>
    </row>
    <row r="10340" spans="2:16">
      <c r="B10340" s="99"/>
      <c r="F10340" s="101"/>
      <c r="L10340" s="99"/>
      <c r="P10340" s="99"/>
    </row>
    <row r="10341" spans="2:16">
      <c r="B10341" s="99"/>
      <c r="F10341" s="101"/>
      <c r="L10341" s="99"/>
      <c r="P10341" s="99"/>
    </row>
    <row r="10342" spans="2:16">
      <c r="B10342" s="99"/>
      <c r="F10342" s="101"/>
      <c r="L10342" s="99"/>
      <c r="P10342" s="99"/>
    </row>
    <row r="10343" spans="2:16">
      <c r="B10343" s="99"/>
      <c r="F10343" s="101"/>
      <c r="L10343" s="99"/>
      <c r="P10343" s="99"/>
    </row>
    <row r="10344" spans="2:16">
      <c r="B10344" s="99"/>
      <c r="F10344" s="101"/>
      <c r="L10344" s="99"/>
      <c r="P10344" s="99"/>
    </row>
    <row r="10345" spans="2:16">
      <c r="B10345" s="99"/>
      <c r="F10345" s="101"/>
      <c r="L10345" s="99"/>
      <c r="P10345" s="99"/>
    </row>
    <row r="10346" spans="2:16">
      <c r="B10346" s="99"/>
      <c r="F10346" s="101"/>
      <c r="L10346" s="99"/>
      <c r="P10346" s="99"/>
    </row>
    <row r="10347" spans="2:16">
      <c r="B10347" s="99"/>
      <c r="F10347" s="101"/>
      <c r="L10347" s="99"/>
      <c r="P10347" s="99"/>
    </row>
    <row r="10348" spans="2:16">
      <c r="B10348" s="99"/>
      <c r="F10348" s="101"/>
      <c r="L10348" s="99"/>
      <c r="P10348" s="99"/>
    </row>
    <row r="10349" spans="2:16">
      <c r="B10349" s="99"/>
      <c r="F10349" s="101"/>
      <c r="L10349" s="99"/>
      <c r="P10349" s="99"/>
    </row>
    <row r="10350" spans="2:16">
      <c r="B10350" s="99"/>
      <c r="F10350" s="101"/>
      <c r="L10350" s="99"/>
      <c r="P10350" s="99"/>
    </row>
    <row r="10351" spans="2:16">
      <c r="B10351" s="99"/>
      <c r="F10351" s="101"/>
      <c r="L10351" s="99"/>
      <c r="P10351" s="99"/>
    </row>
    <row r="10352" spans="2:16">
      <c r="B10352" s="99"/>
      <c r="F10352" s="101"/>
      <c r="L10352" s="99"/>
      <c r="P10352" s="99"/>
    </row>
    <row r="10353" spans="2:16">
      <c r="B10353" s="99"/>
      <c r="F10353" s="101"/>
      <c r="L10353" s="99"/>
      <c r="P10353" s="99"/>
    </row>
    <row r="10354" spans="2:16">
      <c r="B10354" s="99"/>
      <c r="F10354" s="101"/>
      <c r="L10354" s="99"/>
      <c r="P10354" s="99"/>
    </row>
    <row r="10355" spans="2:16">
      <c r="B10355" s="99"/>
      <c r="F10355" s="101"/>
      <c r="L10355" s="99"/>
      <c r="P10355" s="99"/>
    </row>
    <row r="10356" spans="2:16">
      <c r="B10356" s="99"/>
      <c r="F10356" s="101"/>
      <c r="L10356" s="99"/>
      <c r="P10356" s="99"/>
    </row>
    <row r="10357" spans="2:16">
      <c r="B10357" s="99"/>
      <c r="F10357" s="101"/>
      <c r="L10357" s="99"/>
      <c r="P10357" s="99"/>
    </row>
    <row r="10358" spans="2:16">
      <c r="B10358" s="99"/>
      <c r="F10358" s="101"/>
      <c r="L10358" s="99"/>
      <c r="P10358" s="99"/>
    </row>
    <row r="10359" spans="2:16">
      <c r="B10359" s="99"/>
      <c r="F10359" s="101"/>
      <c r="L10359" s="99"/>
      <c r="P10359" s="99"/>
    </row>
    <row r="10360" spans="2:16">
      <c r="B10360" s="99"/>
      <c r="F10360" s="101"/>
      <c r="L10360" s="99"/>
      <c r="P10360" s="99"/>
    </row>
    <row r="10361" spans="2:16">
      <c r="B10361" s="99"/>
      <c r="F10361" s="101"/>
      <c r="L10361" s="99"/>
      <c r="P10361" s="99"/>
    </row>
    <row r="10362" spans="2:16">
      <c r="B10362" s="99"/>
      <c r="F10362" s="101"/>
      <c r="L10362" s="99"/>
      <c r="P10362" s="99"/>
    </row>
    <row r="10363" spans="2:16">
      <c r="B10363" s="99"/>
      <c r="F10363" s="101"/>
      <c r="L10363" s="99"/>
      <c r="P10363" s="99"/>
    </row>
    <row r="10364" spans="2:16">
      <c r="B10364" s="99"/>
      <c r="F10364" s="101"/>
      <c r="L10364" s="99"/>
      <c r="P10364" s="99"/>
    </row>
    <row r="10365" spans="2:16">
      <c r="B10365" s="99"/>
      <c r="F10365" s="101"/>
      <c r="L10365" s="99"/>
      <c r="P10365" s="99"/>
    </row>
    <row r="10366" spans="2:16">
      <c r="B10366" s="99"/>
      <c r="F10366" s="101"/>
      <c r="L10366" s="99"/>
      <c r="P10366" s="99"/>
    </row>
    <row r="10367" spans="2:16">
      <c r="B10367" s="99"/>
      <c r="F10367" s="101"/>
      <c r="L10367" s="99"/>
      <c r="P10367" s="99"/>
    </row>
    <row r="10368" spans="2:16">
      <c r="B10368" s="99"/>
      <c r="F10368" s="101"/>
      <c r="L10368" s="99"/>
      <c r="P10368" s="99"/>
    </row>
    <row r="10369" spans="2:16">
      <c r="B10369" s="99"/>
      <c r="F10369" s="101"/>
      <c r="L10369" s="99"/>
      <c r="P10369" s="99"/>
    </row>
    <row r="10370" spans="2:16">
      <c r="B10370" s="99"/>
      <c r="F10370" s="101"/>
      <c r="L10370" s="99"/>
      <c r="P10370" s="99"/>
    </row>
    <row r="10371" spans="2:16">
      <c r="B10371" s="99"/>
      <c r="F10371" s="101"/>
      <c r="L10371" s="99"/>
      <c r="P10371" s="99"/>
    </row>
    <row r="10372" spans="2:16">
      <c r="B10372" s="99"/>
      <c r="F10372" s="101"/>
      <c r="L10372" s="99"/>
      <c r="P10372" s="99"/>
    </row>
    <row r="10373" spans="2:16">
      <c r="B10373" s="99"/>
      <c r="F10373" s="101"/>
      <c r="L10373" s="99"/>
      <c r="P10373" s="99"/>
    </row>
    <row r="10374" spans="2:16">
      <c r="B10374" s="99"/>
      <c r="F10374" s="101"/>
      <c r="L10374" s="99"/>
      <c r="P10374" s="99"/>
    </row>
    <row r="10375" spans="2:16">
      <c r="B10375" s="99"/>
      <c r="F10375" s="101"/>
      <c r="L10375" s="99"/>
      <c r="P10375" s="99"/>
    </row>
    <row r="10376" spans="2:16">
      <c r="B10376" s="99"/>
      <c r="F10376" s="101"/>
      <c r="L10376" s="99"/>
      <c r="P10376" s="99"/>
    </row>
    <row r="10377" spans="2:16">
      <c r="B10377" s="99"/>
      <c r="F10377" s="101"/>
      <c r="L10377" s="99"/>
      <c r="P10377" s="99"/>
    </row>
    <row r="10378" spans="2:16">
      <c r="B10378" s="99"/>
      <c r="F10378" s="101"/>
      <c r="L10378" s="99"/>
      <c r="P10378" s="99"/>
    </row>
    <row r="10379" spans="2:16">
      <c r="B10379" s="99"/>
      <c r="F10379" s="101"/>
      <c r="L10379" s="99"/>
      <c r="P10379" s="99"/>
    </row>
    <row r="10380" spans="2:16">
      <c r="B10380" s="99"/>
      <c r="F10380" s="101"/>
      <c r="L10380" s="99"/>
      <c r="P10380" s="99"/>
    </row>
    <row r="10381" spans="2:16">
      <c r="B10381" s="99"/>
      <c r="F10381" s="101"/>
      <c r="L10381" s="99"/>
      <c r="P10381" s="99"/>
    </row>
    <row r="10382" spans="2:16">
      <c r="B10382" s="99"/>
      <c r="F10382" s="101"/>
      <c r="L10382" s="99"/>
      <c r="P10382" s="99"/>
    </row>
    <row r="10383" spans="2:16">
      <c r="B10383" s="99"/>
      <c r="F10383" s="101"/>
      <c r="L10383" s="99"/>
      <c r="P10383" s="99"/>
    </row>
    <row r="10384" spans="2:16">
      <c r="B10384" s="99"/>
      <c r="F10384" s="101"/>
      <c r="L10384" s="99"/>
      <c r="P10384" s="99"/>
    </row>
    <row r="10385" spans="2:16">
      <c r="B10385" s="99"/>
      <c r="F10385" s="101"/>
      <c r="L10385" s="99"/>
      <c r="P10385" s="99"/>
    </row>
    <row r="10386" spans="2:16">
      <c r="B10386" s="99"/>
      <c r="F10386" s="101"/>
      <c r="L10386" s="99"/>
      <c r="P10386" s="99"/>
    </row>
    <row r="10387" spans="2:16">
      <c r="B10387" s="99"/>
      <c r="F10387" s="101"/>
      <c r="L10387" s="99"/>
      <c r="P10387" s="99"/>
    </row>
    <row r="10388" spans="2:16">
      <c r="B10388" s="99"/>
      <c r="F10388" s="101"/>
      <c r="L10388" s="99"/>
      <c r="P10388" s="99"/>
    </row>
    <row r="10389" spans="2:16">
      <c r="B10389" s="99"/>
      <c r="F10389" s="101"/>
      <c r="L10389" s="99"/>
      <c r="P10389" s="99"/>
    </row>
    <row r="10390" spans="2:16">
      <c r="B10390" s="99"/>
      <c r="F10390" s="101"/>
      <c r="L10390" s="99"/>
      <c r="P10390" s="99"/>
    </row>
    <row r="10391" spans="2:16">
      <c r="B10391" s="99"/>
      <c r="F10391" s="101"/>
      <c r="L10391" s="99"/>
      <c r="P10391" s="99"/>
    </row>
    <row r="10392" spans="2:16">
      <c r="B10392" s="99"/>
      <c r="F10392" s="101"/>
      <c r="L10392" s="99"/>
      <c r="P10392" s="99"/>
    </row>
    <row r="10393" spans="2:16">
      <c r="B10393" s="99"/>
      <c r="F10393" s="101"/>
      <c r="L10393" s="99"/>
      <c r="P10393" s="99"/>
    </row>
    <row r="10394" spans="2:16">
      <c r="B10394" s="99"/>
      <c r="F10394" s="101"/>
      <c r="L10394" s="99"/>
      <c r="P10394" s="99"/>
    </row>
    <row r="10395" spans="2:16">
      <c r="B10395" s="99"/>
      <c r="F10395" s="101"/>
      <c r="L10395" s="99"/>
      <c r="P10395" s="99"/>
    </row>
    <row r="10396" spans="2:16">
      <c r="B10396" s="99"/>
      <c r="F10396" s="101"/>
      <c r="L10396" s="99"/>
      <c r="P10396" s="99"/>
    </row>
    <row r="10397" spans="2:16">
      <c r="B10397" s="99"/>
      <c r="F10397" s="101"/>
      <c r="L10397" s="99"/>
      <c r="P10397" s="99"/>
    </row>
    <row r="10398" spans="2:16">
      <c r="B10398" s="99"/>
      <c r="F10398" s="101"/>
      <c r="L10398" s="99"/>
      <c r="P10398" s="99"/>
    </row>
    <row r="10399" spans="2:16">
      <c r="B10399" s="99"/>
      <c r="F10399" s="101"/>
      <c r="L10399" s="99"/>
      <c r="P10399" s="99"/>
    </row>
    <row r="10400" spans="2:16">
      <c r="B10400" s="99"/>
      <c r="F10400" s="101"/>
      <c r="L10400" s="99"/>
      <c r="P10400" s="99"/>
    </row>
    <row r="10401" spans="2:16">
      <c r="B10401" s="99"/>
      <c r="F10401" s="101"/>
      <c r="L10401" s="99"/>
      <c r="P10401" s="99"/>
    </row>
    <row r="10402" spans="2:16">
      <c r="B10402" s="99"/>
      <c r="F10402" s="101"/>
      <c r="L10402" s="99"/>
      <c r="P10402" s="99"/>
    </row>
    <row r="10403" spans="2:16">
      <c r="B10403" s="99"/>
      <c r="F10403" s="101"/>
      <c r="L10403" s="99"/>
      <c r="P10403" s="99"/>
    </row>
    <row r="10404" spans="2:16">
      <c r="B10404" s="99"/>
      <c r="F10404" s="101"/>
      <c r="L10404" s="99"/>
      <c r="P10404" s="99"/>
    </row>
    <row r="10405" spans="2:16">
      <c r="B10405" s="99"/>
      <c r="F10405" s="101"/>
      <c r="L10405" s="99"/>
      <c r="P10405" s="99"/>
    </row>
    <row r="10406" spans="2:16">
      <c r="B10406" s="99"/>
      <c r="F10406" s="101"/>
      <c r="L10406" s="99"/>
      <c r="P10406" s="99"/>
    </row>
    <row r="10407" spans="2:16">
      <c r="B10407" s="99"/>
      <c r="F10407" s="101"/>
      <c r="L10407" s="99"/>
      <c r="P10407" s="99"/>
    </row>
    <row r="10408" spans="2:16">
      <c r="B10408" s="99"/>
      <c r="F10408" s="101"/>
      <c r="L10408" s="99"/>
      <c r="P10408" s="99"/>
    </row>
    <row r="10409" spans="2:16">
      <c r="B10409" s="99"/>
      <c r="F10409" s="101"/>
      <c r="L10409" s="99"/>
      <c r="P10409" s="99"/>
    </row>
    <row r="10410" spans="2:16">
      <c r="B10410" s="99"/>
      <c r="F10410" s="101"/>
      <c r="L10410" s="99"/>
      <c r="P10410" s="99"/>
    </row>
    <row r="10411" spans="2:16">
      <c r="B10411" s="99"/>
      <c r="F10411" s="101"/>
      <c r="L10411" s="99"/>
      <c r="P10411" s="99"/>
    </row>
    <row r="10412" spans="2:16">
      <c r="B10412" s="99"/>
      <c r="F10412" s="101"/>
      <c r="L10412" s="99"/>
      <c r="P10412" s="99"/>
    </row>
    <row r="10413" spans="2:16">
      <c r="B10413" s="99"/>
      <c r="F10413" s="101"/>
      <c r="L10413" s="99"/>
      <c r="P10413" s="99"/>
    </row>
    <row r="10414" spans="2:16">
      <c r="B10414" s="99"/>
      <c r="F10414" s="101"/>
      <c r="L10414" s="99"/>
      <c r="P10414" s="99"/>
    </row>
    <row r="10415" spans="2:16">
      <c r="B10415" s="99"/>
      <c r="F10415" s="101"/>
      <c r="L10415" s="99"/>
      <c r="P10415" s="99"/>
    </row>
    <row r="10416" spans="2:16">
      <c r="B10416" s="99"/>
      <c r="F10416" s="101"/>
      <c r="L10416" s="99"/>
      <c r="P10416" s="99"/>
    </row>
    <row r="10417" spans="2:16">
      <c r="B10417" s="99"/>
      <c r="F10417" s="101"/>
      <c r="L10417" s="99"/>
      <c r="P10417" s="99"/>
    </row>
    <row r="10418" spans="2:16">
      <c r="B10418" s="99"/>
      <c r="F10418" s="101"/>
      <c r="L10418" s="99"/>
      <c r="P10418" s="99"/>
    </row>
    <row r="10419" spans="2:16">
      <c r="B10419" s="99"/>
      <c r="F10419" s="101"/>
      <c r="L10419" s="99"/>
      <c r="P10419" s="99"/>
    </row>
    <row r="10420" spans="2:16">
      <c r="B10420" s="99"/>
      <c r="F10420" s="101"/>
      <c r="L10420" s="99"/>
      <c r="P10420" s="99"/>
    </row>
    <row r="10421" spans="2:16">
      <c r="B10421" s="99"/>
      <c r="F10421" s="101"/>
      <c r="L10421" s="99"/>
      <c r="P10421" s="99"/>
    </row>
    <row r="10422" spans="2:16">
      <c r="B10422" s="99"/>
      <c r="F10422" s="101"/>
      <c r="L10422" s="99"/>
      <c r="P10422" s="99"/>
    </row>
    <row r="10423" spans="2:16">
      <c r="B10423" s="99"/>
      <c r="F10423" s="101"/>
      <c r="L10423" s="99"/>
      <c r="P10423" s="99"/>
    </row>
    <row r="10424" spans="2:16">
      <c r="B10424" s="99"/>
      <c r="F10424" s="101"/>
      <c r="L10424" s="99"/>
      <c r="P10424" s="99"/>
    </row>
    <row r="10425" spans="2:16">
      <c r="B10425" s="99"/>
      <c r="F10425" s="101"/>
      <c r="L10425" s="99"/>
      <c r="P10425" s="99"/>
    </row>
    <row r="10426" spans="2:16">
      <c r="B10426" s="99"/>
      <c r="F10426" s="101"/>
      <c r="L10426" s="99"/>
      <c r="P10426" s="99"/>
    </row>
    <row r="10427" spans="2:16">
      <c r="B10427" s="99"/>
      <c r="F10427" s="101"/>
      <c r="L10427" s="99"/>
      <c r="P10427" s="99"/>
    </row>
    <row r="10428" spans="2:16">
      <c r="B10428" s="99"/>
      <c r="F10428" s="101"/>
      <c r="L10428" s="99"/>
      <c r="P10428" s="99"/>
    </row>
    <row r="10429" spans="2:16">
      <c r="B10429" s="99"/>
      <c r="F10429" s="101"/>
      <c r="L10429" s="99"/>
      <c r="P10429" s="99"/>
    </row>
    <row r="10430" spans="2:16">
      <c r="B10430" s="99"/>
      <c r="F10430" s="101"/>
      <c r="L10430" s="99"/>
      <c r="P10430" s="99"/>
    </row>
    <row r="10431" spans="2:16">
      <c r="B10431" s="99"/>
      <c r="F10431" s="101"/>
      <c r="L10431" s="99"/>
      <c r="P10431" s="99"/>
    </row>
    <row r="10432" spans="2:16">
      <c r="B10432" s="99"/>
      <c r="F10432" s="101"/>
      <c r="L10432" s="99"/>
      <c r="P10432" s="99"/>
    </row>
    <row r="10433" spans="2:16">
      <c r="B10433" s="99"/>
      <c r="F10433" s="101"/>
      <c r="L10433" s="99"/>
      <c r="P10433" s="99"/>
    </row>
    <row r="10434" spans="2:16">
      <c r="B10434" s="99"/>
      <c r="F10434" s="101"/>
      <c r="L10434" s="99"/>
      <c r="P10434" s="99"/>
    </row>
    <row r="10435" spans="2:16">
      <c r="B10435" s="99"/>
      <c r="F10435" s="101"/>
      <c r="L10435" s="99"/>
      <c r="P10435" s="99"/>
    </row>
    <row r="10436" spans="2:16">
      <c r="B10436" s="99"/>
      <c r="F10436" s="101"/>
      <c r="L10436" s="99"/>
      <c r="P10436" s="99"/>
    </row>
    <row r="10437" spans="2:16">
      <c r="B10437" s="99"/>
      <c r="F10437" s="101"/>
      <c r="L10437" s="99"/>
      <c r="P10437" s="99"/>
    </row>
    <row r="10438" spans="2:16">
      <c r="B10438" s="99"/>
      <c r="F10438" s="101"/>
      <c r="L10438" s="99"/>
      <c r="P10438" s="99"/>
    </row>
    <row r="10439" spans="2:16">
      <c r="B10439" s="99"/>
      <c r="F10439" s="101"/>
      <c r="L10439" s="99"/>
      <c r="P10439" s="99"/>
    </row>
    <row r="10440" spans="2:16">
      <c r="B10440" s="99"/>
      <c r="F10440" s="101"/>
      <c r="L10440" s="99"/>
      <c r="P10440" s="99"/>
    </row>
    <row r="10441" spans="2:16">
      <c r="B10441" s="99"/>
      <c r="F10441" s="101"/>
      <c r="L10441" s="99"/>
      <c r="P10441" s="99"/>
    </row>
    <row r="10442" spans="2:16">
      <c r="B10442" s="99"/>
      <c r="F10442" s="101"/>
      <c r="L10442" s="99"/>
      <c r="P10442" s="99"/>
    </row>
    <row r="10443" spans="2:16">
      <c r="B10443" s="99"/>
      <c r="F10443" s="101"/>
      <c r="L10443" s="99"/>
      <c r="P10443" s="99"/>
    </row>
    <row r="10444" spans="2:16">
      <c r="B10444" s="99"/>
      <c r="F10444" s="101"/>
      <c r="L10444" s="99"/>
      <c r="P10444" s="99"/>
    </row>
    <row r="10445" spans="2:16">
      <c r="B10445" s="99"/>
      <c r="F10445" s="101"/>
      <c r="L10445" s="99"/>
      <c r="P10445" s="99"/>
    </row>
    <row r="10446" spans="2:16">
      <c r="B10446" s="99"/>
      <c r="F10446" s="101"/>
      <c r="L10446" s="99"/>
      <c r="P10446" s="99"/>
    </row>
    <row r="10447" spans="2:16">
      <c r="B10447" s="99"/>
      <c r="F10447" s="101"/>
      <c r="L10447" s="99"/>
      <c r="P10447" s="99"/>
    </row>
    <row r="10448" spans="2:16">
      <c r="B10448" s="99"/>
      <c r="F10448" s="101"/>
      <c r="L10448" s="99"/>
      <c r="P10448" s="99"/>
    </row>
    <row r="10449" spans="2:16">
      <c r="B10449" s="99"/>
      <c r="F10449" s="101"/>
      <c r="L10449" s="99"/>
      <c r="P10449" s="99"/>
    </row>
    <row r="10450" spans="2:16">
      <c r="B10450" s="99"/>
      <c r="F10450" s="101"/>
      <c r="L10450" s="99"/>
      <c r="P10450" s="99"/>
    </row>
    <row r="10451" spans="2:16">
      <c r="B10451" s="99"/>
      <c r="F10451" s="101"/>
      <c r="L10451" s="99"/>
      <c r="P10451" s="99"/>
    </row>
    <row r="10452" spans="2:16">
      <c r="B10452" s="99"/>
      <c r="F10452" s="101"/>
      <c r="L10452" s="99"/>
      <c r="P10452" s="99"/>
    </row>
    <row r="10453" spans="2:16">
      <c r="B10453" s="99"/>
      <c r="F10453" s="101"/>
      <c r="L10453" s="99"/>
      <c r="P10453" s="99"/>
    </row>
    <row r="10454" spans="2:16">
      <c r="B10454" s="99"/>
      <c r="F10454" s="101"/>
      <c r="L10454" s="99"/>
      <c r="P10454" s="99"/>
    </row>
    <row r="10455" spans="2:16">
      <c r="B10455" s="99"/>
      <c r="F10455" s="101"/>
      <c r="L10455" s="99"/>
      <c r="P10455" s="99"/>
    </row>
    <row r="10456" spans="2:16">
      <c r="B10456" s="99"/>
      <c r="F10456" s="101"/>
      <c r="L10456" s="99"/>
      <c r="P10456" s="99"/>
    </row>
    <row r="10457" spans="2:16">
      <c r="B10457" s="99"/>
      <c r="F10457" s="101"/>
      <c r="L10457" s="99"/>
      <c r="P10457" s="99"/>
    </row>
    <row r="10458" spans="2:16">
      <c r="B10458" s="99"/>
      <c r="F10458" s="101"/>
      <c r="L10458" s="99"/>
      <c r="P10458" s="99"/>
    </row>
    <row r="10459" spans="2:16">
      <c r="B10459" s="99"/>
      <c r="F10459" s="101"/>
      <c r="L10459" s="99"/>
      <c r="P10459" s="99"/>
    </row>
    <row r="10460" spans="2:16">
      <c r="B10460" s="99"/>
      <c r="F10460" s="101"/>
      <c r="L10460" s="99"/>
      <c r="P10460" s="99"/>
    </row>
    <row r="10461" spans="2:16">
      <c r="B10461" s="99"/>
      <c r="F10461" s="101"/>
      <c r="L10461" s="99"/>
      <c r="P10461" s="99"/>
    </row>
    <row r="10462" spans="2:16">
      <c r="B10462" s="99"/>
      <c r="F10462" s="101"/>
      <c r="L10462" s="99"/>
      <c r="P10462" s="99"/>
    </row>
    <row r="10463" spans="2:16">
      <c r="B10463" s="99"/>
      <c r="F10463" s="101"/>
      <c r="L10463" s="99"/>
      <c r="P10463" s="99"/>
    </row>
    <row r="10464" spans="2:16">
      <c r="B10464" s="99"/>
      <c r="F10464" s="101"/>
      <c r="L10464" s="99"/>
      <c r="P10464" s="99"/>
    </row>
    <row r="10465" spans="2:16">
      <c r="B10465" s="99"/>
      <c r="F10465" s="101"/>
      <c r="L10465" s="99"/>
      <c r="P10465" s="99"/>
    </row>
    <row r="10466" spans="2:16">
      <c r="B10466" s="99"/>
      <c r="F10466" s="101"/>
      <c r="L10466" s="99"/>
      <c r="P10466" s="99"/>
    </row>
    <row r="10467" spans="2:16">
      <c r="B10467" s="99"/>
      <c r="F10467" s="101"/>
      <c r="L10467" s="99"/>
      <c r="P10467" s="99"/>
    </row>
    <row r="10468" spans="2:16">
      <c r="B10468" s="99"/>
      <c r="F10468" s="101"/>
      <c r="L10468" s="99"/>
      <c r="P10468" s="99"/>
    </row>
    <row r="10469" spans="2:16">
      <c r="B10469" s="99"/>
      <c r="F10469" s="101"/>
      <c r="L10469" s="99"/>
      <c r="P10469" s="99"/>
    </row>
    <row r="10470" spans="2:16">
      <c r="B10470" s="99"/>
      <c r="F10470" s="101"/>
      <c r="L10470" s="99"/>
      <c r="P10470" s="99"/>
    </row>
    <row r="10471" spans="2:16">
      <c r="B10471" s="99"/>
      <c r="F10471" s="101"/>
      <c r="L10471" s="99"/>
      <c r="P10471" s="99"/>
    </row>
    <row r="10472" spans="2:16">
      <c r="B10472" s="99"/>
      <c r="F10472" s="101"/>
      <c r="L10472" s="99"/>
      <c r="P10472" s="99"/>
    </row>
    <row r="10473" spans="2:16">
      <c r="B10473" s="99"/>
      <c r="F10473" s="101"/>
      <c r="L10473" s="99"/>
      <c r="P10473" s="99"/>
    </row>
    <row r="10474" spans="2:16">
      <c r="B10474" s="99"/>
      <c r="F10474" s="101"/>
      <c r="L10474" s="99"/>
      <c r="P10474" s="99"/>
    </row>
    <row r="10475" spans="2:16">
      <c r="B10475" s="99"/>
      <c r="F10475" s="101"/>
      <c r="L10475" s="99"/>
      <c r="P10475" s="99"/>
    </row>
    <row r="10476" spans="2:16">
      <c r="B10476" s="99"/>
      <c r="F10476" s="101"/>
      <c r="L10476" s="99"/>
      <c r="P10476" s="99"/>
    </row>
    <row r="10477" spans="2:16">
      <c r="B10477" s="99"/>
      <c r="F10477" s="101"/>
      <c r="L10477" s="99"/>
      <c r="P10477" s="99"/>
    </row>
    <row r="10478" spans="2:16">
      <c r="B10478" s="99"/>
      <c r="F10478" s="101"/>
      <c r="L10478" s="99"/>
      <c r="P10478" s="99"/>
    </row>
    <row r="10479" spans="2:16">
      <c r="B10479" s="99"/>
      <c r="F10479" s="101"/>
      <c r="L10479" s="99"/>
      <c r="P10479" s="99"/>
    </row>
    <row r="10480" spans="2:16">
      <c r="B10480" s="99"/>
      <c r="F10480" s="101"/>
      <c r="L10480" s="99"/>
      <c r="P10480" s="99"/>
    </row>
    <row r="10481" spans="2:16">
      <c r="B10481" s="99"/>
      <c r="F10481" s="101"/>
      <c r="L10481" s="99"/>
      <c r="P10481" s="99"/>
    </row>
    <row r="10482" spans="2:16">
      <c r="B10482" s="99"/>
      <c r="F10482" s="101"/>
      <c r="L10482" s="99"/>
      <c r="P10482" s="99"/>
    </row>
    <row r="10483" spans="2:16">
      <c r="B10483" s="99"/>
      <c r="F10483" s="101"/>
      <c r="L10483" s="99"/>
      <c r="P10483" s="99"/>
    </row>
    <row r="10484" spans="2:16">
      <c r="B10484" s="99"/>
      <c r="F10484" s="101"/>
      <c r="L10484" s="99"/>
      <c r="P10484" s="99"/>
    </row>
    <row r="10485" spans="2:16">
      <c r="B10485" s="99"/>
      <c r="F10485" s="101"/>
      <c r="L10485" s="99"/>
      <c r="P10485" s="99"/>
    </row>
    <row r="10486" spans="2:16">
      <c r="B10486" s="99"/>
      <c r="F10486" s="101"/>
      <c r="L10486" s="99"/>
      <c r="P10486" s="99"/>
    </row>
    <row r="10487" spans="2:16">
      <c r="B10487" s="99"/>
      <c r="F10487" s="101"/>
      <c r="L10487" s="99"/>
      <c r="P10487" s="99"/>
    </row>
    <row r="10488" spans="2:16">
      <c r="B10488" s="99"/>
      <c r="F10488" s="101"/>
      <c r="L10488" s="99"/>
      <c r="P10488" s="99"/>
    </row>
    <row r="10489" spans="2:16">
      <c r="B10489" s="99"/>
      <c r="F10489" s="101"/>
      <c r="L10489" s="99"/>
      <c r="P10489" s="99"/>
    </row>
    <row r="10490" spans="2:16">
      <c r="B10490" s="99"/>
      <c r="F10490" s="101"/>
      <c r="L10490" s="99"/>
      <c r="P10490" s="99"/>
    </row>
    <row r="10491" spans="2:16">
      <c r="B10491" s="99"/>
      <c r="F10491" s="101"/>
      <c r="L10491" s="99"/>
      <c r="P10491" s="99"/>
    </row>
    <row r="10492" spans="2:16">
      <c r="B10492" s="99"/>
      <c r="F10492" s="101"/>
      <c r="L10492" s="99"/>
      <c r="P10492" s="99"/>
    </row>
    <row r="10493" spans="2:16">
      <c r="B10493" s="99"/>
      <c r="F10493" s="101"/>
      <c r="L10493" s="99"/>
      <c r="P10493" s="99"/>
    </row>
    <row r="10494" spans="2:16">
      <c r="B10494" s="99"/>
      <c r="F10494" s="101"/>
      <c r="L10494" s="99"/>
      <c r="P10494" s="99"/>
    </row>
    <row r="10495" spans="2:16">
      <c r="B10495" s="99"/>
      <c r="F10495" s="101"/>
      <c r="L10495" s="99"/>
      <c r="P10495" s="99"/>
    </row>
    <row r="10496" spans="2:16">
      <c r="B10496" s="99"/>
      <c r="F10496" s="101"/>
      <c r="L10496" s="99"/>
      <c r="P10496" s="99"/>
    </row>
    <row r="10497" spans="2:16">
      <c r="B10497" s="99"/>
      <c r="F10497" s="101"/>
      <c r="L10497" s="99"/>
      <c r="P10497" s="99"/>
    </row>
    <row r="10498" spans="2:16">
      <c r="B10498" s="99"/>
      <c r="F10498" s="101"/>
      <c r="L10498" s="99"/>
      <c r="P10498" s="99"/>
    </row>
    <row r="10499" spans="2:16">
      <c r="B10499" s="99"/>
      <c r="F10499" s="101"/>
      <c r="L10499" s="99"/>
      <c r="P10499" s="99"/>
    </row>
    <row r="10500" spans="2:16">
      <c r="B10500" s="99"/>
      <c r="F10500" s="101"/>
      <c r="L10500" s="99"/>
      <c r="P10500" s="99"/>
    </row>
    <row r="10501" spans="2:16">
      <c r="B10501" s="99"/>
      <c r="F10501" s="101"/>
      <c r="L10501" s="99"/>
      <c r="P10501" s="99"/>
    </row>
    <row r="10502" spans="2:16">
      <c r="B10502" s="99"/>
      <c r="F10502" s="101"/>
      <c r="L10502" s="99"/>
      <c r="P10502" s="99"/>
    </row>
    <row r="10503" spans="2:16">
      <c r="B10503" s="99"/>
      <c r="F10503" s="101"/>
      <c r="L10503" s="99"/>
      <c r="P10503" s="99"/>
    </row>
    <row r="10504" spans="2:16">
      <c r="B10504" s="99"/>
      <c r="F10504" s="101"/>
      <c r="L10504" s="99"/>
      <c r="P10504" s="99"/>
    </row>
    <row r="10505" spans="2:16">
      <c r="B10505" s="99"/>
      <c r="F10505" s="101"/>
      <c r="L10505" s="99"/>
      <c r="P10505" s="99"/>
    </row>
    <row r="10506" spans="2:16">
      <c r="B10506" s="99"/>
      <c r="F10506" s="101"/>
      <c r="L10506" s="99"/>
      <c r="P10506" s="99"/>
    </row>
    <row r="10507" spans="2:16">
      <c r="B10507" s="99"/>
      <c r="F10507" s="101"/>
      <c r="L10507" s="99"/>
      <c r="P10507" s="99"/>
    </row>
    <row r="10508" spans="2:16">
      <c r="B10508" s="99"/>
      <c r="F10508" s="101"/>
      <c r="L10508" s="99"/>
      <c r="P10508" s="99"/>
    </row>
    <row r="10509" spans="2:16">
      <c r="B10509" s="99"/>
      <c r="F10509" s="101"/>
      <c r="L10509" s="99"/>
      <c r="P10509" s="99"/>
    </row>
    <row r="10510" spans="2:16">
      <c r="B10510" s="99"/>
      <c r="F10510" s="101"/>
      <c r="L10510" s="99"/>
      <c r="P10510" s="99"/>
    </row>
    <row r="10511" spans="2:16">
      <c r="B10511" s="99"/>
      <c r="F10511" s="101"/>
      <c r="L10511" s="99"/>
      <c r="P10511" s="99"/>
    </row>
    <row r="10512" spans="2:16">
      <c r="B10512" s="99"/>
      <c r="F10512" s="101"/>
      <c r="L10512" s="99"/>
      <c r="P10512" s="99"/>
    </row>
    <row r="10513" spans="2:16">
      <c r="B10513" s="99"/>
      <c r="F10513" s="101"/>
      <c r="L10513" s="99"/>
      <c r="P10513" s="99"/>
    </row>
    <row r="10514" spans="2:16">
      <c r="B10514" s="99"/>
      <c r="F10514" s="101"/>
      <c r="L10514" s="99"/>
      <c r="P10514" s="99"/>
    </row>
    <row r="10515" spans="2:16">
      <c r="B10515" s="99"/>
      <c r="F10515" s="101"/>
      <c r="L10515" s="99"/>
      <c r="P10515" s="99"/>
    </row>
    <row r="10516" spans="2:16">
      <c r="B10516" s="99"/>
      <c r="F10516" s="101"/>
      <c r="L10516" s="99"/>
      <c r="P10516" s="99"/>
    </row>
    <row r="10517" spans="2:16">
      <c r="B10517" s="99"/>
      <c r="F10517" s="101"/>
      <c r="L10517" s="99"/>
      <c r="P10517" s="99"/>
    </row>
    <row r="10518" spans="2:16">
      <c r="B10518" s="99"/>
      <c r="F10518" s="101"/>
      <c r="L10518" s="99"/>
      <c r="P10518" s="99"/>
    </row>
    <row r="10519" spans="2:16">
      <c r="B10519" s="99"/>
      <c r="F10519" s="101"/>
      <c r="L10519" s="99"/>
      <c r="P10519" s="99"/>
    </row>
    <row r="10520" spans="2:16">
      <c r="B10520" s="99"/>
      <c r="F10520" s="101"/>
      <c r="L10520" s="99"/>
      <c r="P10520" s="99"/>
    </row>
    <row r="10521" spans="2:16">
      <c r="B10521" s="99"/>
      <c r="F10521" s="101"/>
      <c r="L10521" s="99"/>
      <c r="P10521" s="99"/>
    </row>
    <row r="10522" spans="2:16">
      <c r="B10522" s="99"/>
      <c r="F10522" s="101"/>
      <c r="L10522" s="99"/>
      <c r="P10522" s="99"/>
    </row>
    <row r="10523" spans="2:16">
      <c r="B10523" s="99"/>
      <c r="F10523" s="101"/>
      <c r="L10523" s="99"/>
      <c r="P10523" s="99"/>
    </row>
    <row r="10524" spans="2:16">
      <c r="B10524" s="99"/>
      <c r="F10524" s="101"/>
      <c r="L10524" s="99"/>
      <c r="P10524" s="99"/>
    </row>
    <row r="10525" spans="2:16">
      <c r="B10525" s="99"/>
      <c r="F10525" s="101"/>
      <c r="L10525" s="99"/>
      <c r="P10525" s="99"/>
    </row>
    <row r="10526" spans="2:16">
      <c r="B10526" s="99"/>
      <c r="F10526" s="101"/>
      <c r="L10526" s="99"/>
      <c r="P10526" s="99"/>
    </row>
    <row r="10527" spans="2:16">
      <c r="B10527" s="99"/>
      <c r="F10527" s="101"/>
      <c r="L10527" s="99"/>
      <c r="P10527" s="99"/>
    </row>
    <row r="10528" spans="2:16">
      <c r="B10528" s="99"/>
      <c r="F10528" s="101"/>
      <c r="L10528" s="99"/>
      <c r="P10528" s="99"/>
    </row>
    <row r="10529" spans="2:16">
      <c r="B10529" s="99"/>
      <c r="F10529" s="101"/>
      <c r="L10529" s="99"/>
      <c r="P10529" s="99"/>
    </row>
    <row r="10530" spans="2:16">
      <c r="B10530" s="99"/>
      <c r="F10530" s="101"/>
      <c r="L10530" s="99"/>
      <c r="P10530" s="99"/>
    </row>
    <row r="10531" spans="2:16">
      <c r="B10531" s="99"/>
      <c r="F10531" s="101"/>
      <c r="L10531" s="99"/>
      <c r="P10531" s="99"/>
    </row>
    <row r="10532" spans="2:16">
      <c r="B10532" s="99"/>
      <c r="F10532" s="101"/>
      <c r="L10532" s="99"/>
      <c r="P10532" s="99"/>
    </row>
    <row r="10533" spans="2:16">
      <c r="B10533" s="99"/>
      <c r="F10533" s="101"/>
      <c r="L10533" s="99"/>
      <c r="P10533" s="99"/>
    </row>
    <row r="10534" spans="2:16">
      <c r="B10534" s="99"/>
      <c r="F10534" s="101"/>
      <c r="L10534" s="99"/>
      <c r="P10534" s="99"/>
    </row>
    <row r="10535" spans="2:16">
      <c r="B10535" s="99"/>
      <c r="F10535" s="101"/>
      <c r="L10535" s="99"/>
      <c r="P10535" s="99"/>
    </row>
    <row r="10536" spans="2:16">
      <c r="B10536" s="99"/>
      <c r="F10536" s="101"/>
      <c r="L10536" s="99"/>
      <c r="P10536" s="99"/>
    </row>
    <row r="10537" spans="2:16">
      <c r="B10537" s="99"/>
      <c r="F10537" s="101"/>
      <c r="L10537" s="99"/>
      <c r="P10537" s="99"/>
    </row>
    <row r="10538" spans="2:16">
      <c r="B10538" s="99"/>
      <c r="F10538" s="101"/>
      <c r="L10538" s="99"/>
      <c r="P10538" s="99"/>
    </row>
    <row r="10539" spans="2:16">
      <c r="B10539" s="99"/>
      <c r="F10539" s="101"/>
      <c r="L10539" s="99"/>
      <c r="P10539" s="99"/>
    </row>
    <row r="10540" spans="2:16">
      <c r="B10540" s="99"/>
      <c r="F10540" s="101"/>
      <c r="L10540" s="99"/>
      <c r="P10540" s="99"/>
    </row>
    <row r="10541" spans="2:16">
      <c r="B10541" s="99"/>
      <c r="F10541" s="101"/>
      <c r="L10541" s="99"/>
      <c r="P10541" s="99"/>
    </row>
    <row r="10542" spans="2:16">
      <c r="B10542" s="99"/>
      <c r="F10542" s="101"/>
      <c r="L10542" s="99"/>
      <c r="P10542" s="99"/>
    </row>
    <row r="10543" spans="2:16">
      <c r="B10543" s="99"/>
      <c r="F10543" s="101"/>
      <c r="L10543" s="99"/>
      <c r="P10543" s="99"/>
    </row>
    <row r="10544" spans="2:16">
      <c r="B10544" s="99"/>
      <c r="F10544" s="101"/>
      <c r="L10544" s="99"/>
      <c r="P10544" s="99"/>
    </row>
    <row r="10545" spans="2:16">
      <c r="B10545" s="99"/>
      <c r="F10545" s="101"/>
      <c r="L10545" s="99"/>
      <c r="P10545" s="99"/>
    </row>
    <row r="10546" spans="2:16">
      <c r="B10546" s="99"/>
      <c r="F10546" s="101"/>
      <c r="L10546" s="99"/>
      <c r="P10546" s="99"/>
    </row>
    <row r="10547" spans="2:16">
      <c r="B10547" s="99"/>
      <c r="F10547" s="101"/>
      <c r="L10547" s="99"/>
      <c r="P10547" s="99"/>
    </row>
    <row r="10548" spans="2:16">
      <c r="B10548" s="99"/>
      <c r="F10548" s="101"/>
      <c r="L10548" s="99"/>
      <c r="P10548" s="99"/>
    </row>
    <row r="10549" spans="2:16">
      <c r="B10549" s="99"/>
      <c r="F10549" s="101"/>
      <c r="L10549" s="99"/>
      <c r="P10549" s="99"/>
    </row>
    <row r="10550" spans="2:16">
      <c r="B10550" s="99"/>
      <c r="F10550" s="101"/>
      <c r="L10550" s="99"/>
      <c r="P10550" s="99"/>
    </row>
    <row r="10551" spans="2:16">
      <c r="B10551" s="99"/>
      <c r="F10551" s="101"/>
      <c r="L10551" s="99"/>
      <c r="P10551" s="99"/>
    </row>
    <row r="10552" spans="2:16">
      <c r="B10552" s="99"/>
      <c r="F10552" s="101"/>
      <c r="L10552" s="99"/>
      <c r="P10552" s="99"/>
    </row>
    <row r="10553" spans="2:16">
      <c r="B10553" s="99"/>
      <c r="F10553" s="101"/>
      <c r="L10553" s="99"/>
      <c r="P10553" s="99"/>
    </row>
    <row r="10554" spans="2:16">
      <c r="B10554" s="99"/>
      <c r="F10554" s="101"/>
      <c r="L10554" s="99"/>
      <c r="P10554" s="99"/>
    </row>
    <row r="10555" spans="2:16">
      <c r="B10555" s="99"/>
      <c r="F10555" s="101"/>
      <c r="L10555" s="99"/>
      <c r="P10555" s="99"/>
    </row>
    <row r="10556" spans="2:16">
      <c r="B10556" s="99"/>
      <c r="F10556" s="101"/>
      <c r="L10556" s="99"/>
      <c r="P10556" s="99"/>
    </row>
    <row r="10557" spans="2:16">
      <c r="B10557" s="99"/>
      <c r="F10557" s="101"/>
      <c r="L10557" s="99"/>
      <c r="P10557" s="99"/>
    </row>
    <row r="10558" spans="2:16">
      <c r="B10558" s="99"/>
      <c r="F10558" s="101"/>
      <c r="L10558" s="99"/>
      <c r="P10558" s="99"/>
    </row>
    <row r="10559" spans="2:16">
      <c r="B10559" s="99"/>
      <c r="F10559" s="101"/>
      <c r="L10559" s="99"/>
      <c r="P10559" s="99"/>
    </row>
    <row r="10560" spans="2:16">
      <c r="B10560" s="99"/>
      <c r="F10560" s="101"/>
      <c r="L10560" s="99"/>
      <c r="P10560" s="99"/>
    </row>
    <row r="10561" spans="2:16">
      <c r="B10561" s="99"/>
      <c r="F10561" s="101"/>
      <c r="L10561" s="99"/>
      <c r="P10561" s="99"/>
    </row>
    <row r="10562" spans="2:16">
      <c r="B10562" s="99"/>
      <c r="F10562" s="101"/>
      <c r="L10562" s="99"/>
      <c r="P10562" s="99"/>
    </row>
    <row r="10563" spans="2:16">
      <c r="B10563" s="99"/>
      <c r="F10563" s="101"/>
      <c r="L10563" s="99"/>
      <c r="P10563" s="99"/>
    </row>
    <row r="10564" spans="2:16">
      <c r="B10564" s="99"/>
      <c r="F10564" s="101"/>
      <c r="L10564" s="99"/>
      <c r="P10564" s="99"/>
    </row>
    <row r="10565" spans="2:16">
      <c r="B10565" s="99"/>
      <c r="F10565" s="101"/>
      <c r="L10565" s="99"/>
      <c r="P10565" s="99"/>
    </row>
    <row r="10566" spans="2:16">
      <c r="B10566" s="99"/>
      <c r="F10566" s="101"/>
      <c r="L10566" s="99"/>
      <c r="P10566" s="99"/>
    </row>
    <row r="10567" spans="2:16">
      <c r="B10567" s="99"/>
      <c r="F10567" s="101"/>
      <c r="L10567" s="99"/>
      <c r="P10567" s="99"/>
    </row>
    <row r="10568" spans="2:16">
      <c r="B10568" s="99"/>
      <c r="F10568" s="101"/>
      <c r="L10568" s="99"/>
      <c r="P10568" s="99"/>
    </row>
    <row r="10569" spans="2:16">
      <c r="B10569" s="99"/>
      <c r="F10569" s="101"/>
      <c r="L10569" s="99"/>
      <c r="P10569" s="99"/>
    </row>
    <row r="10570" spans="2:16">
      <c r="B10570" s="99"/>
      <c r="F10570" s="101"/>
      <c r="L10570" s="99"/>
      <c r="P10570" s="99"/>
    </row>
    <row r="10571" spans="2:16">
      <c r="B10571" s="99"/>
      <c r="F10571" s="101"/>
      <c r="L10571" s="99"/>
      <c r="P10571" s="99"/>
    </row>
    <row r="10572" spans="2:16">
      <c r="B10572" s="99"/>
      <c r="F10572" s="101"/>
      <c r="L10572" s="99"/>
      <c r="P10572" s="99"/>
    </row>
    <row r="10573" spans="2:16">
      <c r="B10573" s="99"/>
      <c r="F10573" s="101"/>
      <c r="L10573" s="99"/>
      <c r="P10573" s="99"/>
    </row>
    <row r="10574" spans="2:16">
      <c r="B10574" s="99"/>
      <c r="F10574" s="101"/>
      <c r="L10574" s="99"/>
      <c r="P10574" s="99"/>
    </row>
    <row r="10575" spans="2:16">
      <c r="B10575" s="99"/>
      <c r="F10575" s="101"/>
      <c r="L10575" s="99"/>
      <c r="P10575" s="99"/>
    </row>
    <row r="10576" spans="2:16">
      <c r="B10576" s="99"/>
      <c r="F10576" s="101"/>
      <c r="L10576" s="99"/>
      <c r="P10576" s="99"/>
    </row>
    <row r="10577" spans="2:16">
      <c r="B10577" s="99"/>
      <c r="F10577" s="101"/>
      <c r="L10577" s="99"/>
      <c r="P10577" s="99"/>
    </row>
    <row r="10578" spans="2:16">
      <c r="B10578" s="99"/>
      <c r="F10578" s="101"/>
      <c r="L10578" s="99"/>
      <c r="P10578" s="99"/>
    </row>
    <row r="10579" spans="2:16">
      <c r="B10579" s="99"/>
      <c r="F10579" s="101"/>
      <c r="L10579" s="99"/>
      <c r="P10579" s="99"/>
    </row>
    <row r="10580" spans="2:16">
      <c r="B10580" s="99"/>
      <c r="F10580" s="101"/>
      <c r="L10580" s="99"/>
      <c r="P10580" s="99"/>
    </row>
    <row r="10581" spans="2:16">
      <c r="B10581" s="99"/>
      <c r="F10581" s="101"/>
      <c r="L10581" s="99"/>
      <c r="P10581" s="99"/>
    </row>
    <row r="10582" spans="2:16">
      <c r="B10582" s="99"/>
      <c r="F10582" s="101"/>
      <c r="L10582" s="99"/>
      <c r="P10582" s="99"/>
    </row>
    <row r="10583" spans="2:16">
      <c r="B10583" s="99"/>
      <c r="F10583" s="101"/>
      <c r="L10583" s="99"/>
      <c r="P10583" s="99"/>
    </row>
    <row r="10584" spans="2:16">
      <c r="B10584" s="99"/>
      <c r="F10584" s="101"/>
      <c r="L10584" s="99"/>
      <c r="P10584" s="99"/>
    </row>
    <row r="10585" spans="2:16">
      <c r="B10585" s="99"/>
      <c r="F10585" s="101"/>
      <c r="L10585" s="99"/>
      <c r="P10585" s="99"/>
    </row>
    <row r="10586" spans="2:16">
      <c r="B10586" s="99"/>
      <c r="F10586" s="101"/>
      <c r="L10586" s="99"/>
      <c r="P10586" s="99"/>
    </row>
    <row r="10587" spans="2:16">
      <c r="B10587" s="99"/>
      <c r="F10587" s="101"/>
      <c r="L10587" s="99"/>
      <c r="P10587" s="99"/>
    </row>
    <row r="10588" spans="2:16">
      <c r="B10588" s="99"/>
      <c r="F10588" s="101"/>
      <c r="L10588" s="99"/>
      <c r="P10588" s="99"/>
    </row>
    <row r="10589" spans="2:16">
      <c r="B10589" s="99"/>
      <c r="F10589" s="101"/>
      <c r="L10589" s="99"/>
      <c r="P10589" s="99"/>
    </row>
    <row r="10590" spans="2:16">
      <c r="B10590" s="99"/>
      <c r="F10590" s="101"/>
      <c r="L10590" s="99"/>
      <c r="P10590" s="99"/>
    </row>
    <row r="10591" spans="2:16">
      <c r="B10591" s="99"/>
      <c r="F10591" s="101"/>
      <c r="L10591" s="99"/>
      <c r="P10591" s="99"/>
    </row>
    <row r="10592" spans="2:16">
      <c r="B10592" s="99"/>
      <c r="F10592" s="101"/>
      <c r="L10592" s="99"/>
      <c r="P10592" s="99"/>
    </row>
    <row r="10593" spans="2:16">
      <c r="B10593" s="99"/>
      <c r="F10593" s="101"/>
      <c r="L10593" s="99"/>
      <c r="P10593" s="99"/>
    </row>
    <row r="10594" spans="2:16">
      <c r="B10594" s="99"/>
      <c r="F10594" s="101"/>
      <c r="L10594" s="99"/>
      <c r="P10594" s="99"/>
    </row>
    <row r="10595" spans="2:16">
      <c r="B10595" s="99"/>
      <c r="F10595" s="101"/>
      <c r="L10595" s="99"/>
      <c r="P10595" s="99"/>
    </row>
    <row r="10596" spans="2:16">
      <c r="B10596" s="99"/>
      <c r="F10596" s="101"/>
      <c r="L10596" s="99"/>
      <c r="P10596" s="99"/>
    </row>
    <row r="10597" spans="2:16">
      <c r="B10597" s="99"/>
      <c r="F10597" s="101"/>
      <c r="L10597" s="99"/>
      <c r="P10597" s="99"/>
    </row>
    <row r="10598" spans="2:16">
      <c r="B10598" s="99"/>
      <c r="F10598" s="101"/>
      <c r="L10598" s="99"/>
      <c r="P10598" s="99"/>
    </row>
    <row r="10599" spans="2:16">
      <c r="B10599" s="99"/>
      <c r="F10599" s="101"/>
      <c r="L10599" s="99"/>
      <c r="P10599" s="99"/>
    </row>
    <row r="10600" spans="2:16">
      <c r="B10600" s="99"/>
      <c r="F10600" s="101"/>
      <c r="L10600" s="99"/>
      <c r="P10600" s="99"/>
    </row>
    <row r="10601" spans="2:16">
      <c r="B10601" s="99"/>
      <c r="F10601" s="101"/>
      <c r="L10601" s="99"/>
      <c r="P10601" s="99"/>
    </row>
    <row r="10602" spans="2:16">
      <c r="B10602" s="99"/>
      <c r="F10602" s="101"/>
      <c r="L10602" s="99"/>
      <c r="P10602" s="99"/>
    </row>
    <row r="10603" spans="2:16">
      <c r="B10603" s="99"/>
      <c r="F10603" s="101"/>
      <c r="L10603" s="99"/>
      <c r="P10603" s="99"/>
    </row>
    <row r="10604" spans="2:16">
      <c r="B10604" s="99"/>
      <c r="F10604" s="101"/>
      <c r="L10604" s="99"/>
      <c r="P10604" s="99"/>
    </row>
    <row r="10605" spans="2:16">
      <c r="B10605" s="99"/>
      <c r="F10605" s="101"/>
      <c r="L10605" s="99"/>
      <c r="P10605" s="99"/>
    </row>
    <row r="10606" spans="2:16">
      <c r="B10606" s="99"/>
      <c r="F10606" s="101"/>
      <c r="L10606" s="99"/>
      <c r="P10606" s="99"/>
    </row>
    <row r="10607" spans="2:16">
      <c r="B10607" s="99"/>
      <c r="F10607" s="101"/>
      <c r="L10607" s="99"/>
      <c r="P10607" s="99"/>
    </row>
    <row r="10608" spans="2:16">
      <c r="B10608" s="99"/>
      <c r="F10608" s="101"/>
      <c r="L10608" s="99"/>
      <c r="P10608" s="99"/>
    </row>
    <row r="10609" spans="2:16">
      <c r="B10609" s="99"/>
      <c r="F10609" s="101"/>
      <c r="L10609" s="99"/>
      <c r="P10609" s="99"/>
    </row>
    <row r="10610" spans="2:16">
      <c r="B10610" s="99"/>
      <c r="F10610" s="101"/>
      <c r="L10610" s="99"/>
      <c r="P10610" s="99"/>
    </row>
    <row r="10611" spans="2:16">
      <c r="B10611" s="99"/>
      <c r="F10611" s="101"/>
      <c r="L10611" s="99"/>
      <c r="P10611" s="99"/>
    </row>
    <row r="10612" spans="2:16">
      <c r="B10612" s="99"/>
      <c r="F10612" s="101"/>
      <c r="L10612" s="99"/>
      <c r="P10612" s="99"/>
    </row>
    <row r="10613" spans="2:16">
      <c r="B10613" s="99"/>
      <c r="F10613" s="101"/>
      <c r="L10613" s="99"/>
      <c r="P10613" s="99"/>
    </row>
    <row r="10614" spans="2:16">
      <c r="B10614" s="99"/>
      <c r="F10614" s="101"/>
      <c r="L10614" s="99"/>
      <c r="P10614" s="99"/>
    </row>
    <row r="10615" spans="2:16">
      <c r="B10615" s="99"/>
      <c r="F10615" s="101"/>
      <c r="L10615" s="99"/>
      <c r="P10615" s="99"/>
    </row>
    <row r="10616" spans="2:16">
      <c r="B10616" s="99"/>
      <c r="F10616" s="101"/>
      <c r="L10616" s="99"/>
      <c r="P10616" s="99"/>
    </row>
    <row r="10617" spans="2:16">
      <c r="B10617" s="99"/>
      <c r="F10617" s="101"/>
      <c r="L10617" s="99"/>
      <c r="P10617" s="99"/>
    </row>
    <row r="10618" spans="2:16">
      <c r="B10618" s="99"/>
      <c r="F10618" s="101"/>
      <c r="L10618" s="99"/>
      <c r="P10618" s="99"/>
    </row>
    <row r="10619" spans="2:16">
      <c r="B10619" s="99"/>
      <c r="F10619" s="101"/>
      <c r="L10619" s="99"/>
      <c r="P10619" s="99"/>
    </row>
    <row r="10620" spans="2:16">
      <c r="B10620" s="99"/>
      <c r="F10620" s="101"/>
      <c r="L10620" s="99"/>
      <c r="P10620" s="99"/>
    </row>
    <row r="10621" spans="2:16">
      <c r="B10621" s="99"/>
      <c r="F10621" s="101"/>
      <c r="L10621" s="99"/>
      <c r="P10621" s="99"/>
    </row>
    <row r="10622" spans="2:16">
      <c r="B10622" s="99"/>
      <c r="F10622" s="101"/>
      <c r="L10622" s="99"/>
      <c r="P10622" s="99"/>
    </row>
    <row r="10623" spans="2:16">
      <c r="B10623" s="99"/>
      <c r="F10623" s="101"/>
      <c r="L10623" s="99"/>
      <c r="P10623" s="99"/>
    </row>
    <row r="10624" spans="2:16">
      <c r="B10624" s="99"/>
      <c r="F10624" s="101"/>
      <c r="L10624" s="99"/>
      <c r="P10624" s="99"/>
    </row>
    <row r="10625" spans="2:16">
      <c r="B10625" s="99"/>
      <c r="F10625" s="101"/>
      <c r="L10625" s="99"/>
      <c r="P10625" s="99"/>
    </row>
    <row r="10626" spans="2:16">
      <c r="B10626" s="99"/>
      <c r="F10626" s="101"/>
      <c r="L10626" s="99"/>
      <c r="P10626" s="99"/>
    </row>
    <row r="10627" spans="2:16">
      <c r="B10627" s="99"/>
      <c r="F10627" s="101"/>
      <c r="L10627" s="99"/>
      <c r="P10627" s="99"/>
    </row>
    <row r="10628" spans="2:16">
      <c r="B10628" s="99"/>
      <c r="F10628" s="101"/>
      <c r="L10628" s="99"/>
      <c r="P10628" s="99"/>
    </row>
    <row r="10629" spans="2:16">
      <c r="B10629" s="99"/>
      <c r="F10629" s="101"/>
      <c r="L10629" s="99"/>
      <c r="P10629" s="99"/>
    </row>
    <row r="10630" spans="2:16">
      <c r="B10630" s="99"/>
      <c r="F10630" s="101"/>
      <c r="L10630" s="99"/>
      <c r="P10630" s="99"/>
    </row>
    <row r="10631" spans="2:16">
      <c r="B10631" s="99"/>
      <c r="F10631" s="101"/>
      <c r="L10631" s="99"/>
      <c r="P10631" s="99"/>
    </row>
    <row r="10632" spans="2:16">
      <c r="B10632" s="99"/>
      <c r="F10632" s="101"/>
      <c r="L10632" s="99"/>
      <c r="P10632" s="99"/>
    </row>
    <row r="10633" spans="2:16">
      <c r="B10633" s="99"/>
      <c r="F10633" s="101"/>
      <c r="L10633" s="99"/>
      <c r="P10633" s="99"/>
    </row>
    <row r="10634" spans="2:16">
      <c r="B10634" s="99"/>
      <c r="F10634" s="101"/>
      <c r="L10634" s="99"/>
      <c r="P10634" s="99"/>
    </row>
    <row r="10635" spans="2:16">
      <c r="B10635" s="99"/>
      <c r="F10635" s="101"/>
      <c r="L10635" s="99"/>
      <c r="P10635" s="99"/>
    </row>
    <row r="10636" spans="2:16">
      <c r="B10636" s="99"/>
      <c r="F10636" s="101"/>
      <c r="L10636" s="99"/>
      <c r="P10636" s="99"/>
    </row>
    <row r="10637" spans="2:16">
      <c r="B10637" s="99"/>
      <c r="F10637" s="101"/>
      <c r="L10637" s="99"/>
      <c r="P10637" s="99"/>
    </row>
    <row r="10638" spans="2:16">
      <c r="B10638" s="99"/>
      <c r="F10638" s="101"/>
      <c r="L10638" s="99"/>
      <c r="P10638" s="99"/>
    </row>
    <row r="10639" spans="2:16">
      <c r="B10639" s="99"/>
      <c r="F10639" s="101"/>
      <c r="L10639" s="99"/>
      <c r="P10639" s="99"/>
    </row>
    <row r="10640" spans="2:16">
      <c r="B10640" s="99"/>
      <c r="F10640" s="101"/>
      <c r="L10640" s="99"/>
      <c r="P10640" s="99"/>
    </row>
    <row r="10641" spans="2:16">
      <c r="B10641" s="99"/>
      <c r="F10641" s="101"/>
      <c r="L10641" s="99"/>
      <c r="P10641" s="99"/>
    </row>
    <row r="10642" spans="2:16">
      <c r="B10642" s="99"/>
      <c r="F10642" s="101"/>
      <c r="L10642" s="99"/>
      <c r="P10642" s="99"/>
    </row>
    <row r="10643" spans="2:16">
      <c r="B10643" s="99"/>
      <c r="F10643" s="101"/>
      <c r="L10643" s="99"/>
      <c r="P10643" s="99"/>
    </row>
    <row r="10644" spans="2:16">
      <c r="B10644" s="99"/>
      <c r="F10644" s="101"/>
      <c r="L10644" s="99"/>
      <c r="P10644" s="99"/>
    </row>
    <row r="10645" spans="2:16">
      <c r="B10645" s="99"/>
      <c r="F10645" s="101"/>
      <c r="L10645" s="99"/>
      <c r="P10645" s="99"/>
    </row>
    <row r="10646" spans="2:16">
      <c r="B10646" s="99"/>
      <c r="F10646" s="101"/>
      <c r="L10646" s="99"/>
      <c r="P10646" s="99"/>
    </row>
    <row r="10647" spans="2:16">
      <c r="B10647" s="99"/>
      <c r="F10647" s="101"/>
      <c r="L10647" s="99"/>
      <c r="P10647" s="99"/>
    </row>
    <row r="10648" spans="2:16">
      <c r="B10648" s="99"/>
      <c r="F10648" s="101"/>
      <c r="L10648" s="99"/>
      <c r="P10648" s="99"/>
    </row>
    <row r="10649" spans="2:16">
      <c r="B10649" s="99"/>
      <c r="F10649" s="101"/>
      <c r="L10649" s="99"/>
      <c r="P10649" s="99"/>
    </row>
    <row r="10650" spans="2:16">
      <c r="B10650" s="99"/>
      <c r="F10650" s="101"/>
      <c r="L10650" s="99"/>
      <c r="P10650" s="99"/>
    </row>
    <row r="10651" spans="2:16">
      <c r="B10651" s="99"/>
      <c r="F10651" s="101"/>
      <c r="L10651" s="99"/>
      <c r="P10651" s="99"/>
    </row>
    <row r="10652" spans="2:16">
      <c r="B10652" s="99"/>
      <c r="F10652" s="101"/>
      <c r="L10652" s="99"/>
      <c r="P10652" s="99"/>
    </row>
    <row r="10653" spans="2:16">
      <c r="B10653" s="99"/>
      <c r="F10653" s="101"/>
      <c r="L10653" s="99"/>
      <c r="P10653" s="99"/>
    </row>
    <row r="10654" spans="2:16">
      <c r="B10654" s="99"/>
      <c r="F10654" s="101"/>
      <c r="L10654" s="99"/>
      <c r="P10654" s="99"/>
    </row>
    <row r="10655" spans="2:16">
      <c r="B10655" s="99"/>
      <c r="F10655" s="101"/>
      <c r="L10655" s="99"/>
      <c r="P10655" s="99"/>
    </row>
    <row r="10656" spans="2:16">
      <c r="B10656" s="99"/>
      <c r="F10656" s="101"/>
      <c r="L10656" s="99"/>
      <c r="P10656" s="99"/>
    </row>
    <row r="10657" spans="2:16">
      <c r="B10657" s="99"/>
      <c r="F10657" s="101"/>
      <c r="L10657" s="99"/>
      <c r="P10657" s="99"/>
    </row>
    <row r="10658" spans="2:16">
      <c r="B10658" s="99"/>
      <c r="F10658" s="101"/>
      <c r="L10658" s="99"/>
      <c r="P10658" s="99"/>
    </row>
    <row r="10659" spans="2:16">
      <c r="B10659" s="99"/>
      <c r="F10659" s="101"/>
      <c r="L10659" s="99"/>
      <c r="P10659" s="99"/>
    </row>
    <row r="10660" spans="2:16">
      <c r="B10660" s="99"/>
      <c r="F10660" s="101"/>
      <c r="L10660" s="99"/>
      <c r="P10660" s="99"/>
    </row>
    <row r="10661" spans="2:16">
      <c r="B10661" s="99"/>
      <c r="F10661" s="101"/>
      <c r="L10661" s="99"/>
      <c r="P10661" s="99"/>
    </row>
    <row r="10662" spans="2:16">
      <c r="B10662" s="99"/>
      <c r="F10662" s="101"/>
      <c r="L10662" s="99"/>
      <c r="P10662" s="99"/>
    </row>
    <row r="10663" spans="2:16">
      <c r="B10663" s="99"/>
      <c r="F10663" s="101"/>
      <c r="L10663" s="99"/>
      <c r="P10663" s="99"/>
    </row>
    <row r="10664" spans="2:16">
      <c r="B10664" s="99"/>
      <c r="F10664" s="101"/>
      <c r="L10664" s="99"/>
      <c r="P10664" s="99"/>
    </row>
    <row r="10665" spans="2:16">
      <c r="B10665" s="99"/>
      <c r="F10665" s="101"/>
      <c r="L10665" s="99"/>
      <c r="P10665" s="99"/>
    </row>
    <row r="10666" spans="2:16">
      <c r="B10666" s="99"/>
      <c r="F10666" s="101"/>
      <c r="L10666" s="99"/>
      <c r="P10666" s="99"/>
    </row>
    <row r="10667" spans="2:16">
      <c r="B10667" s="99"/>
      <c r="F10667" s="101"/>
      <c r="L10667" s="99"/>
      <c r="P10667" s="99"/>
    </row>
    <row r="10668" spans="2:16">
      <c r="B10668" s="99"/>
      <c r="F10668" s="101"/>
      <c r="L10668" s="99"/>
      <c r="P10668" s="99"/>
    </row>
    <row r="10669" spans="2:16">
      <c r="B10669" s="99"/>
      <c r="F10669" s="101"/>
      <c r="L10669" s="99"/>
      <c r="P10669" s="99"/>
    </row>
    <row r="10670" spans="2:16">
      <c r="B10670" s="99"/>
      <c r="F10670" s="101"/>
      <c r="L10670" s="99"/>
      <c r="P10670" s="99"/>
    </row>
    <row r="10671" spans="2:16">
      <c r="B10671" s="99"/>
      <c r="F10671" s="101"/>
      <c r="L10671" s="99"/>
      <c r="P10671" s="99"/>
    </row>
    <row r="10672" spans="2:16">
      <c r="B10672" s="99"/>
      <c r="F10672" s="101"/>
      <c r="L10672" s="99"/>
      <c r="P10672" s="99"/>
    </row>
    <row r="10673" spans="2:16">
      <c r="B10673" s="99"/>
      <c r="F10673" s="101"/>
      <c r="L10673" s="99"/>
      <c r="P10673" s="99"/>
    </row>
    <row r="10674" spans="2:16">
      <c r="B10674" s="99"/>
      <c r="F10674" s="101"/>
      <c r="L10674" s="99"/>
      <c r="P10674" s="99"/>
    </row>
    <row r="10675" spans="2:16">
      <c r="B10675" s="99"/>
      <c r="F10675" s="101"/>
      <c r="L10675" s="99"/>
      <c r="P10675" s="99"/>
    </row>
    <row r="10676" spans="2:16">
      <c r="B10676" s="99"/>
      <c r="F10676" s="101"/>
      <c r="L10676" s="99"/>
      <c r="P10676" s="99"/>
    </row>
    <row r="10677" spans="2:16">
      <c r="B10677" s="99"/>
      <c r="F10677" s="101"/>
      <c r="L10677" s="99"/>
      <c r="P10677" s="99"/>
    </row>
    <row r="10678" spans="2:16">
      <c r="B10678" s="99"/>
      <c r="F10678" s="101"/>
      <c r="L10678" s="99"/>
      <c r="P10678" s="99"/>
    </row>
    <row r="10679" spans="2:16">
      <c r="B10679" s="99"/>
      <c r="F10679" s="101"/>
      <c r="L10679" s="99"/>
      <c r="P10679" s="99"/>
    </row>
    <row r="10680" spans="2:16">
      <c r="B10680" s="99"/>
      <c r="F10680" s="101"/>
      <c r="L10680" s="99"/>
      <c r="P10680" s="99"/>
    </row>
    <row r="10681" spans="2:16">
      <c r="B10681" s="99"/>
      <c r="F10681" s="101"/>
      <c r="L10681" s="99"/>
      <c r="P10681" s="99"/>
    </row>
    <row r="10682" spans="2:16">
      <c r="B10682" s="99"/>
      <c r="F10682" s="101"/>
      <c r="L10682" s="99"/>
      <c r="P10682" s="99"/>
    </row>
    <row r="10683" spans="2:16">
      <c r="B10683" s="99"/>
      <c r="F10683" s="101"/>
      <c r="L10683" s="99"/>
      <c r="P10683" s="99"/>
    </row>
    <row r="10684" spans="2:16">
      <c r="B10684" s="99"/>
      <c r="F10684" s="101"/>
      <c r="L10684" s="99"/>
      <c r="P10684" s="99"/>
    </row>
    <row r="10685" spans="2:16">
      <c r="B10685" s="99"/>
      <c r="F10685" s="101"/>
      <c r="L10685" s="99"/>
      <c r="P10685" s="99"/>
    </row>
    <row r="10686" spans="2:16">
      <c r="B10686" s="99"/>
      <c r="F10686" s="101"/>
      <c r="L10686" s="99"/>
      <c r="P10686" s="99"/>
    </row>
    <row r="10687" spans="2:16">
      <c r="B10687" s="99"/>
      <c r="F10687" s="101"/>
      <c r="L10687" s="99"/>
      <c r="P10687" s="99"/>
    </row>
    <row r="10688" spans="2:16">
      <c r="B10688" s="99"/>
      <c r="F10688" s="101"/>
      <c r="L10688" s="99"/>
      <c r="P10688" s="99"/>
    </row>
    <row r="10689" spans="2:16">
      <c r="B10689" s="99"/>
      <c r="F10689" s="101"/>
      <c r="L10689" s="99"/>
      <c r="P10689" s="99"/>
    </row>
    <row r="10690" spans="2:16">
      <c r="B10690" s="99"/>
      <c r="F10690" s="101"/>
      <c r="L10690" s="99"/>
      <c r="P10690" s="99"/>
    </row>
    <row r="10691" spans="2:16">
      <c r="B10691" s="99"/>
      <c r="F10691" s="101"/>
      <c r="L10691" s="99"/>
      <c r="P10691" s="99"/>
    </row>
    <row r="10692" spans="2:16">
      <c r="B10692" s="99"/>
      <c r="F10692" s="101"/>
      <c r="L10692" s="99"/>
      <c r="P10692" s="99"/>
    </row>
    <row r="10693" spans="2:16">
      <c r="B10693" s="99"/>
      <c r="F10693" s="101"/>
      <c r="L10693" s="99"/>
      <c r="P10693" s="99"/>
    </row>
    <row r="10694" spans="2:16">
      <c r="B10694" s="99"/>
      <c r="F10694" s="101"/>
      <c r="L10694" s="99"/>
      <c r="P10694" s="99"/>
    </row>
    <row r="10695" spans="2:16">
      <c r="B10695" s="99"/>
      <c r="F10695" s="101"/>
      <c r="L10695" s="99"/>
      <c r="P10695" s="99"/>
    </row>
    <row r="10696" spans="2:16">
      <c r="B10696" s="99"/>
      <c r="F10696" s="101"/>
      <c r="L10696" s="99"/>
      <c r="P10696" s="99"/>
    </row>
    <row r="10697" spans="2:16">
      <c r="B10697" s="99"/>
      <c r="F10697" s="101"/>
      <c r="L10697" s="99"/>
      <c r="P10697" s="99"/>
    </row>
    <row r="10698" spans="2:16">
      <c r="B10698" s="99"/>
      <c r="F10698" s="101"/>
      <c r="L10698" s="99"/>
      <c r="P10698" s="99"/>
    </row>
    <row r="10699" spans="2:16">
      <c r="B10699" s="99"/>
      <c r="F10699" s="101"/>
      <c r="L10699" s="99"/>
      <c r="P10699" s="99"/>
    </row>
    <row r="10700" spans="2:16">
      <c r="B10700" s="99"/>
      <c r="F10700" s="101"/>
      <c r="L10700" s="99"/>
      <c r="P10700" s="99"/>
    </row>
    <row r="10701" spans="2:16">
      <c r="B10701" s="99"/>
      <c r="F10701" s="101"/>
      <c r="L10701" s="99"/>
      <c r="P10701" s="99"/>
    </row>
    <row r="10702" spans="2:16">
      <c r="B10702" s="99"/>
      <c r="F10702" s="101"/>
      <c r="L10702" s="99"/>
      <c r="P10702" s="99"/>
    </row>
    <row r="10703" spans="2:16">
      <c r="B10703" s="99"/>
      <c r="F10703" s="101"/>
      <c r="L10703" s="99"/>
      <c r="P10703" s="99"/>
    </row>
    <row r="10704" spans="2:16">
      <c r="B10704" s="99"/>
      <c r="F10704" s="101"/>
      <c r="L10704" s="99"/>
      <c r="P10704" s="99"/>
    </row>
    <row r="10705" spans="2:16">
      <c r="B10705" s="99"/>
      <c r="F10705" s="101"/>
      <c r="L10705" s="99"/>
      <c r="P10705" s="99"/>
    </row>
    <row r="10706" spans="2:16">
      <c r="B10706" s="99"/>
      <c r="F10706" s="101"/>
      <c r="L10706" s="99"/>
      <c r="P10706" s="99"/>
    </row>
    <row r="10707" spans="2:16">
      <c r="B10707" s="99"/>
      <c r="F10707" s="101"/>
      <c r="L10707" s="99"/>
      <c r="P10707" s="99"/>
    </row>
    <row r="10708" spans="2:16">
      <c r="B10708" s="99"/>
      <c r="F10708" s="101"/>
      <c r="L10708" s="99"/>
      <c r="P10708" s="99"/>
    </row>
    <row r="10709" spans="2:16">
      <c r="B10709" s="99"/>
      <c r="F10709" s="101"/>
      <c r="L10709" s="99"/>
      <c r="P10709" s="99"/>
    </row>
    <row r="10710" spans="2:16">
      <c r="B10710" s="99"/>
      <c r="F10710" s="101"/>
      <c r="L10710" s="99"/>
      <c r="P10710" s="99"/>
    </row>
    <row r="10711" spans="2:16">
      <c r="B10711" s="99"/>
      <c r="F10711" s="101"/>
      <c r="L10711" s="99"/>
      <c r="P10711" s="99"/>
    </row>
    <row r="10712" spans="2:16">
      <c r="B10712" s="99"/>
      <c r="F10712" s="101"/>
      <c r="L10712" s="99"/>
      <c r="P10712" s="99"/>
    </row>
    <row r="10713" spans="2:16">
      <c r="B10713" s="99"/>
      <c r="F10713" s="101"/>
      <c r="L10713" s="99"/>
      <c r="P10713" s="99"/>
    </row>
    <row r="10714" spans="2:16">
      <c r="B10714" s="99"/>
      <c r="F10714" s="101"/>
      <c r="L10714" s="99"/>
      <c r="P10714" s="99"/>
    </row>
    <row r="10715" spans="2:16">
      <c r="B10715" s="99"/>
      <c r="F10715" s="101"/>
      <c r="L10715" s="99"/>
      <c r="P10715" s="99"/>
    </row>
    <row r="10716" spans="2:16">
      <c r="B10716" s="99"/>
      <c r="F10716" s="101"/>
      <c r="L10716" s="99"/>
      <c r="P10716" s="99"/>
    </row>
    <row r="10717" spans="2:16">
      <c r="B10717" s="99"/>
      <c r="F10717" s="101"/>
      <c r="L10717" s="99"/>
      <c r="P10717" s="99"/>
    </row>
    <row r="10718" spans="2:16">
      <c r="B10718" s="99"/>
      <c r="F10718" s="101"/>
      <c r="L10718" s="99"/>
      <c r="P10718" s="99"/>
    </row>
    <row r="10719" spans="2:16">
      <c r="B10719" s="99"/>
      <c r="F10719" s="101"/>
      <c r="L10719" s="99"/>
      <c r="P10719" s="99"/>
    </row>
    <row r="10720" spans="2:16">
      <c r="B10720" s="99"/>
      <c r="F10720" s="101"/>
      <c r="L10720" s="99"/>
      <c r="P10720" s="99"/>
    </row>
    <row r="10721" spans="2:16">
      <c r="B10721" s="99"/>
      <c r="F10721" s="101"/>
      <c r="L10721" s="99"/>
      <c r="P10721" s="99"/>
    </row>
    <row r="10722" spans="2:16">
      <c r="B10722" s="99"/>
      <c r="F10722" s="101"/>
      <c r="L10722" s="99"/>
      <c r="P10722" s="99"/>
    </row>
    <row r="10723" spans="2:16">
      <c r="B10723" s="99"/>
      <c r="F10723" s="101"/>
      <c r="L10723" s="99"/>
      <c r="P10723" s="99"/>
    </row>
    <row r="10724" spans="2:16">
      <c r="B10724" s="99"/>
      <c r="F10724" s="101"/>
      <c r="L10724" s="99"/>
      <c r="P10724" s="99"/>
    </row>
    <row r="10725" spans="2:16">
      <c r="B10725" s="99"/>
      <c r="F10725" s="101"/>
      <c r="L10725" s="99"/>
      <c r="P10725" s="99"/>
    </row>
    <row r="10726" spans="2:16">
      <c r="B10726" s="99"/>
      <c r="F10726" s="101"/>
      <c r="L10726" s="99"/>
      <c r="P10726" s="99"/>
    </row>
    <row r="10727" spans="2:16">
      <c r="B10727" s="99"/>
      <c r="F10727" s="101"/>
      <c r="L10727" s="99"/>
      <c r="P10727" s="99"/>
    </row>
    <row r="10728" spans="2:16">
      <c r="B10728" s="99"/>
      <c r="F10728" s="101"/>
      <c r="L10728" s="99"/>
      <c r="P10728" s="99"/>
    </row>
    <row r="10729" spans="2:16">
      <c r="B10729" s="99"/>
      <c r="F10729" s="101"/>
      <c r="L10729" s="99"/>
      <c r="P10729" s="99"/>
    </row>
    <row r="10730" spans="2:16">
      <c r="B10730" s="99"/>
      <c r="F10730" s="101"/>
      <c r="L10730" s="99"/>
      <c r="P10730" s="99"/>
    </row>
    <row r="10731" spans="2:16">
      <c r="B10731" s="99"/>
      <c r="F10731" s="101"/>
      <c r="L10731" s="99"/>
      <c r="P10731" s="99"/>
    </row>
    <row r="10732" spans="2:16">
      <c r="B10732" s="99"/>
      <c r="F10732" s="101"/>
      <c r="L10732" s="99"/>
      <c r="P10732" s="99"/>
    </row>
    <row r="10733" spans="2:16">
      <c r="B10733" s="99"/>
      <c r="F10733" s="101"/>
      <c r="L10733" s="99"/>
      <c r="P10733" s="99"/>
    </row>
    <row r="10734" spans="2:16">
      <c r="B10734" s="99"/>
      <c r="F10734" s="101"/>
      <c r="L10734" s="99"/>
      <c r="P10734" s="99"/>
    </row>
    <row r="10735" spans="2:16">
      <c r="B10735" s="99"/>
      <c r="F10735" s="101"/>
      <c r="L10735" s="99"/>
      <c r="P10735" s="99"/>
    </row>
    <row r="10736" spans="2:16">
      <c r="B10736" s="99"/>
      <c r="F10736" s="101"/>
      <c r="L10736" s="99"/>
      <c r="P10736" s="99"/>
    </row>
    <row r="10737" spans="2:16">
      <c r="B10737" s="99"/>
      <c r="F10737" s="101"/>
      <c r="L10737" s="99"/>
      <c r="P10737" s="99"/>
    </row>
    <row r="10738" spans="2:16">
      <c r="B10738" s="99"/>
      <c r="F10738" s="101"/>
      <c r="L10738" s="99"/>
      <c r="P10738" s="99"/>
    </row>
    <row r="10739" spans="2:16">
      <c r="B10739" s="99"/>
      <c r="F10739" s="101"/>
      <c r="L10739" s="99"/>
      <c r="P10739" s="99"/>
    </row>
    <row r="10740" spans="2:16">
      <c r="B10740" s="99"/>
      <c r="F10740" s="101"/>
      <c r="L10740" s="99"/>
      <c r="P10740" s="99"/>
    </row>
    <row r="10741" spans="2:16">
      <c r="B10741" s="99"/>
      <c r="F10741" s="101"/>
      <c r="L10741" s="99"/>
      <c r="P10741" s="99"/>
    </row>
    <row r="10742" spans="2:16">
      <c r="B10742" s="99"/>
      <c r="F10742" s="101"/>
      <c r="L10742" s="99"/>
      <c r="P10742" s="99"/>
    </row>
    <row r="10743" spans="2:16">
      <c r="B10743" s="99"/>
      <c r="F10743" s="101"/>
      <c r="L10743" s="99"/>
      <c r="P10743" s="99"/>
    </row>
    <row r="10744" spans="2:16">
      <c r="B10744" s="99"/>
      <c r="F10744" s="101"/>
      <c r="L10744" s="99"/>
      <c r="P10744" s="99"/>
    </row>
    <row r="10745" spans="2:16">
      <c r="B10745" s="99"/>
      <c r="F10745" s="101"/>
      <c r="L10745" s="99"/>
      <c r="P10745" s="99"/>
    </row>
    <row r="10746" spans="2:16">
      <c r="B10746" s="99"/>
      <c r="F10746" s="101"/>
      <c r="L10746" s="99"/>
      <c r="P10746" s="99"/>
    </row>
    <row r="10747" spans="2:16">
      <c r="B10747" s="99"/>
      <c r="F10747" s="101"/>
      <c r="L10747" s="99"/>
      <c r="P10747" s="99"/>
    </row>
    <row r="10748" spans="2:16">
      <c r="B10748" s="99"/>
      <c r="F10748" s="101"/>
      <c r="L10748" s="99"/>
      <c r="P10748" s="99"/>
    </row>
    <row r="10749" spans="2:16">
      <c r="B10749" s="99"/>
      <c r="F10749" s="101"/>
      <c r="L10749" s="99"/>
      <c r="P10749" s="99"/>
    </row>
    <row r="10750" spans="2:16">
      <c r="B10750" s="99"/>
      <c r="F10750" s="101"/>
      <c r="L10750" s="99"/>
      <c r="P10750" s="99"/>
    </row>
    <row r="10751" spans="2:16">
      <c r="B10751" s="99"/>
      <c r="F10751" s="101"/>
      <c r="L10751" s="99"/>
      <c r="P10751" s="99"/>
    </row>
    <row r="10752" spans="2:16">
      <c r="B10752" s="99"/>
      <c r="F10752" s="101"/>
      <c r="L10752" s="99"/>
      <c r="P10752" s="99"/>
    </row>
    <row r="10753" spans="2:16">
      <c r="B10753" s="99"/>
      <c r="F10753" s="101"/>
      <c r="L10753" s="99"/>
      <c r="P10753" s="99"/>
    </row>
    <row r="10754" spans="2:16">
      <c r="B10754" s="99"/>
      <c r="F10754" s="101"/>
      <c r="L10754" s="99"/>
      <c r="P10754" s="99"/>
    </row>
    <row r="10755" spans="2:16">
      <c r="B10755" s="99"/>
      <c r="F10755" s="101"/>
      <c r="L10755" s="99"/>
      <c r="P10755" s="99"/>
    </row>
    <row r="10756" spans="2:16">
      <c r="B10756" s="99"/>
      <c r="F10756" s="101"/>
      <c r="L10756" s="99"/>
      <c r="P10756" s="99"/>
    </row>
    <row r="10757" spans="2:16">
      <c r="B10757" s="99"/>
      <c r="F10757" s="101"/>
      <c r="L10757" s="99"/>
      <c r="P10757" s="99"/>
    </row>
    <row r="10758" spans="2:16">
      <c r="B10758" s="99"/>
      <c r="F10758" s="101"/>
      <c r="L10758" s="99"/>
      <c r="P10758" s="99"/>
    </row>
    <row r="10759" spans="2:16">
      <c r="B10759" s="99"/>
      <c r="F10759" s="101"/>
      <c r="L10759" s="99"/>
      <c r="P10759" s="99"/>
    </row>
    <row r="10760" spans="2:16">
      <c r="B10760" s="99"/>
      <c r="F10760" s="101"/>
      <c r="L10760" s="99"/>
      <c r="P10760" s="99"/>
    </row>
    <row r="10761" spans="2:16">
      <c r="B10761" s="99"/>
      <c r="F10761" s="101"/>
      <c r="L10761" s="99"/>
      <c r="P10761" s="99"/>
    </row>
    <row r="10762" spans="2:16">
      <c r="B10762" s="99"/>
      <c r="F10762" s="101"/>
      <c r="L10762" s="99"/>
      <c r="P10762" s="99"/>
    </row>
    <row r="10763" spans="2:16">
      <c r="B10763" s="99"/>
      <c r="F10763" s="101"/>
      <c r="L10763" s="99"/>
      <c r="P10763" s="99"/>
    </row>
    <row r="10764" spans="2:16">
      <c r="B10764" s="99"/>
      <c r="F10764" s="101"/>
      <c r="L10764" s="99"/>
      <c r="P10764" s="99"/>
    </row>
    <row r="10765" spans="2:16">
      <c r="B10765" s="99"/>
      <c r="F10765" s="101"/>
      <c r="L10765" s="99"/>
      <c r="P10765" s="99"/>
    </row>
    <row r="10766" spans="2:16">
      <c r="B10766" s="99"/>
      <c r="F10766" s="101"/>
      <c r="L10766" s="99"/>
      <c r="P10766" s="99"/>
    </row>
    <row r="10767" spans="2:16">
      <c r="B10767" s="99"/>
      <c r="F10767" s="101"/>
      <c r="L10767" s="99"/>
      <c r="P10767" s="99"/>
    </row>
    <row r="10768" spans="2:16">
      <c r="B10768" s="99"/>
      <c r="F10768" s="101"/>
      <c r="L10768" s="99"/>
      <c r="P10768" s="99"/>
    </row>
    <row r="10769" spans="2:16">
      <c r="B10769" s="99"/>
      <c r="F10769" s="101"/>
      <c r="L10769" s="99"/>
      <c r="P10769" s="99"/>
    </row>
    <row r="10770" spans="2:16">
      <c r="B10770" s="99"/>
      <c r="F10770" s="101"/>
      <c r="L10770" s="99"/>
      <c r="P10770" s="99"/>
    </row>
    <row r="10771" spans="2:16">
      <c r="B10771" s="99"/>
      <c r="F10771" s="101"/>
      <c r="L10771" s="99"/>
      <c r="P10771" s="99"/>
    </row>
    <row r="10772" spans="2:16">
      <c r="B10772" s="99"/>
      <c r="F10772" s="101"/>
      <c r="L10772" s="99"/>
      <c r="P10772" s="99"/>
    </row>
    <row r="10773" spans="2:16">
      <c r="B10773" s="99"/>
      <c r="F10773" s="101"/>
      <c r="L10773" s="99"/>
      <c r="P10773" s="99"/>
    </row>
    <row r="10774" spans="2:16">
      <c r="B10774" s="99"/>
      <c r="F10774" s="101"/>
      <c r="L10774" s="99"/>
      <c r="P10774" s="99"/>
    </row>
    <row r="10775" spans="2:16">
      <c r="B10775" s="99"/>
      <c r="F10775" s="101"/>
      <c r="L10775" s="99"/>
      <c r="P10775" s="99"/>
    </row>
    <row r="10776" spans="2:16">
      <c r="B10776" s="99"/>
      <c r="F10776" s="101"/>
      <c r="L10776" s="99"/>
      <c r="P10776" s="99"/>
    </row>
    <row r="10777" spans="2:16">
      <c r="B10777" s="99"/>
      <c r="F10777" s="101"/>
      <c r="L10777" s="99"/>
      <c r="P10777" s="99"/>
    </row>
    <row r="10778" spans="2:16">
      <c r="B10778" s="99"/>
      <c r="F10778" s="101"/>
      <c r="L10778" s="99"/>
      <c r="P10778" s="99"/>
    </row>
    <row r="10779" spans="2:16">
      <c r="B10779" s="99"/>
      <c r="F10779" s="101"/>
      <c r="L10779" s="99"/>
      <c r="P10779" s="99"/>
    </row>
    <row r="10780" spans="2:16">
      <c r="B10780" s="99"/>
      <c r="F10780" s="101"/>
      <c r="L10780" s="99"/>
      <c r="P10780" s="99"/>
    </row>
    <row r="10781" spans="2:16">
      <c r="B10781" s="99"/>
      <c r="F10781" s="101"/>
      <c r="L10781" s="99"/>
      <c r="P10781" s="99"/>
    </row>
    <row r="10782" spans="2:16">
      <c r="B10782" s="99"/>
      <c r="F10782" s="101"/>
      <c r="L10782" s="99"/>
      <c r="P10782" s="99"/>
    </row>
    <row r="10783" spans="2:16">
      <c r="B10783" s="99"/>
      <c r="F10783" s="101"/>
      <c r="L10783" s="99"/>
      <c r="P10783" s="99"/>
    </row>
    <row r="10784" spans="2:16">
      <c r="B10784" s="99"/>
      <c r="F10784" s="101"/>
      <c r="L10784" s="99"/>
      <c r="P10784" s="99"/>
    </row>
    <row r="10785" spans="2:16">
      <c r="B10785" s="99"/>
      <c r="F10785" s="101"/>
      <c r="L10785" s="99"/>
      <c r="P10785" s="99"/>
    </row>
    <row r="10786" spans="2:16">
      <c r="B10786" s="99"/>
      <c r="F10786" s="101"/>
      <c r="L10786" s="99"/>
      <c r="P10786" s="99"/>
    </row>
    <row r="10787" spans="2:16">
      <c r="B10787" s="99"/>
      <c r="F10787" s="101"/>
      <c r="L10787" s="99"/>
      <c r="P10787" s="99"/>
    </row>
    <row r="10788" spans="2:16">
      <c r="B10788" s="99"/>
      <c r="F10788" s="101"/>
      <c r="L10788" s="99"/>
      <c r="P10788" s="99"/>
    </row>
    <row r="10789" spans="2:16">
      <c r="B10789" s="99"/>
      <c r="F10789" s="101"/>
      <c r="L10789" s="99"/>
      <c r="P10789" s="99"/>
    </row>
    <row r="10790" spans="2:16">
      <c r="B10790" s="99"/>
      <c r="F10790" s="101"/>
      <c r="L10790" s="99"/>
      <c r="P10790" s="99"/>
    </row>
    <row r="10791" spans="2:16">
      <c r="B10791" s="99"/>
      <c r="F10791" s="101"/>
      <c r="L10791" s="99"/>
      <c r="P10791" s="99"/>
    </row>
    <row r="10792" spans="2:16">
      <c r="B10792" s="99"/>
      <c r="F10792" s="101"/>
      <c r="L10792" s="99"/>
      <c r="P10792" s="99"/>
    </row>
    <row r="10793" spans="2:16">
      <c r="B10793" s="99"/>
      <c r="F10793" s="101"/>
      <c r="L10793" s="99"/>
      <c r="P10793" s="99"/>
    </row>
    <row r="10794" spans="2:16">
      <c r="B10794" s="99"/>
      <c r="F10794" s="101"/>
      <c r="L10794" s="99"/>
      <c r="P10794" s="99"/>
    </row>
    <row r="10795" spans="2:16">
      <c r="B10795" s="99"/>
      <c r="F10795" s="101"/>
      <c r="L10795" s="99"/>
      <c r="P10795" s="99"/>
    </row>
    <row r="10796" spans="2:16">
      <c r="B10796" s="99"/>
      <c r="F10796" s="101"/>
      <c r="L10796" s="99"/>
      <c r="P10796" s="99"/>
    </row>
    <row r="10797" spans="2:16">
      <c r="B10797" s="99"/>
      <c r="F10797" s="101"/>
      <c r="L10797" s="99"/>
      <c r="P10797" s="99"/>
    </row>
    <row r="10798" spans="2:16">
      <c r="B10798" s="99"/>
      <c r="F10798" s="101"/>
      <c r="L10798" s="99"/>
      <c r="P10798" s="99"/>
    </row>
    <row r="10799" spans="2:16">
      <c r="B10799" s="99"/>
      <c r="F10799" s="101"/>
      <c r="L10799" s="99"/>
      <c r="P10799" s="99"/>
    </row>
    <row r="10800" spans="2:16">
      <c r="B10800" s="99"/>
      <c r="F10800" s="101"/>
      <c r="L10800" s="99"/>
      <c r="P10800" s="99"/>
    </row>
    <row r="10801" spans="2:16">
      <c r="B10801" s="99"/>
      <c r="F10801" s="101"/>
      <c r="L10801" s="99"/>
      <c r="P10801" s="99"/>
    </row>
    <row r="10802" spans="2:16">
      <c r="B10802" s="99"/>
      <c r="F10802" s="101"/>
      <c r="L10802" s="99"/>
      <c r="P10802" s="99"/>
    </row>
    <row r="10803" spans="2:16">
      <c r="B10803" s="99"/>
      <c r="F10803" s="101"/>
      <c r="L10803" s="99"/>
      <c r="P10803" s="99"/>
    </row>
    <row r="10804" spans="2:16">
      <c r="B10804" s="99"/>
      <c r="F10804" s="101"/>
      <c r="L10804" s="99"/>
      <c r="P10804" s="99"/>
    </row>
    <row r="10805" spans="2:16">
      <c r="B10805" s="99"/>
      <c r="F10805" s="101"/>
      <c r="L10805" s="99"/>
      <c r="P10805" s="99"/>
    </row>
    <row r="10806" spans="2:16">
      <c r="B10806" s="99"/>
      <c r="F10806" s="101"/>
      <c r="L10806" s="99"/>
      <c r="P10806" s="99"/>
    </row>
    <row r="10807" spans="2:16">
      <c r="B10807" s="99"/>
      <c r="F10807" s="101"/>
      <c r="L10807" s="99"/>
      <c r="P10807" s="99"/>
    </row>
    <row r="10808" spans="2:16">
      <c r="B10808" s="99"/>
      <c r="F10808" s="101"/>
      <c r="L10808" s="99"/>
      <c r="P10808" s="99"/>
    </row>
    <row r="10809" spans="2:16">
      <c r="B10809" s="99"/>
      <c r="F10809" s="101"/>
      <c r="L10809" s="99"/>
      <c r="P10809" s="99"/>
    </row>
    <row r="10810" spans="2:16">
      <c r="B10810" s="99"/>
      <c r="F10810" s="101"/>
      <c r="L10810" s="99"/>
      <c r="P10810" s="99"/>
    </row>
    <row r="10811" spans="2:16">
      <c r="B10811" s="99"/>
      <c r="F10811" s="101"/>
      <c r="L10811" s="99"/>
      <c r="P10811" s="99"/>
    </row>
    <row r="10812" spans="2:16">
      <c r="B10812" s="99"/>
      <c r="F10812" s="101"/>
      <c r="L10812" s="99"/>
      <c r="P10812" s="99"/>
    </row>
    <row r="10813" spans="2:16">
      <c r="B10813" s="99"/>
      <c r="F10813" s="101"/>
      <c r="L10813" s="99"/>
      <c r="P10813" s="99"/>
    </row>
    <row r="10814" spans="2:16">
      <c r="B10814" s="99"/>
      <c r="F10814" s="101"/>
      <c r="L10814" s="99"/>
      <c r="P10814" s="99"/>
    </row>
    <row r="10815" spans="2:16">
      <c r="B10815" s="99"/>
      <c r="F10815" s="101"/>
      <c r="L10815" s="99"/>
      <c r="P10815" s="99"/>
    </row>
    <row r="10816" spans="2:16">
      <c r="B10816" s="99"/>
      <c r="F10816" s="101"/>
      <c r="L10816" s="99"/>
      <c r="P10816" s="99"/>
    </row>
    <row r="10817" spans="2:16">
      <c r="B10817" s="99"/>
      <c r="F10817" s="101"/>
      <c r="L10817" s="99"/>
      <c r="P10817" s="99"/>
    </row>
    <row r="10818" spans="2:16">
      <c r="B10818" s="99"/>
      <c r="F10818" s="101"/>
      <c r="L10818" s="99"/>
      <c r="P10818" s="99"/>
    </row>
    <row r="10819" spans="2:16">
      <c r="B10819" s="99"/>
      <c r="F10819" s="101"/>
      <c r="L10819" s="99"/>
      <c r="P10819" s="99"/>
    </row>
    <row r="10820" spans="2:16">
      <c r="B10820" s="99"/>
      <c r="F10820" s="101"/>
      <c r="L10820" s="99"/>
      <c r="P10820" s="99"/>
    </row>
    <row r="10821" spans="2:16">
      <c r="B10821" s="99"/>
      <c r="F10821" s="101"/>
      <c r="L10821" s="99"/>
      <c r="P10821" s="99"/>
    </row>
    <row r="10822" spans="2:16">
      <c r="B10822" s="99"/>
      <c r="F10822" s="101"/>
      <c r="L10822" s="99"/>
      <c r="P10822" s="99"/>
    </row>
    <row r="10823" spans="2:16">
      <c r="B10823" s="99"/>
      <c r="F10823" s="101"/>
      <c r="L10823" s="99"/>
      <c r="P10823" s="99"/>
    </row>
    <row r="10824" spans="2:16">
      <c r="B10824" s="99"/>
      <c r="F10824" s="101"/>
      <c r="L10824" s="99"/>
      <c r="P10824" s="99"/>
    </row>
    <row r="10825" spans="2:16">
      <c r="B10825" s="99"/>
      <c r="F10825" s="101"/>
      <c r="L10825" s="99"/>
      <c r="P10825" s="99"/>
    </row>
    <row r="10826" spans="2:16">
      <c r="B10826" s="99"/>
      <c r="F10826" s="101"/>
      <c r="L10826" s="99"/>
      <c r="P10826" s="99"/>
    </row>
    <row r="10827" spans="2:16">
      <c r="B10827" s="99"/>
      <c r="F10827" s="101"/>
      <c r="L10827" s="99"/>
      <c r="P10827" s="99"/>
    </row>
    <row r="10828" spans="2:16">
      <c r="B10828" s="99"/>
      <c r="F10828" s="101"/>
      <c r="L10828" s="99"/>
      <c r="P10828" s="99"/>
    </row>
    <row r="10829" spans="2:16">
      <c r="B10829" s="99"/>
      <c r="F10829" s="101"/>
      <c r="L10829" s="99"/>
      <c r="P10829" s="99"/>
    </row>
    <row r="10830" spans="2:16">
      <c r="B10830" s="99"/>
      <c r="F10830" s="101"/>
      <c r="L10830" s="99"/>
      <c r="P10830" s="99"/>
    </row>
    <row r="10831" spans="2:16">
      <c r="B10831" s="99"/>
      <c r="F10831" s="101"/>
      <c r="L10831" s="99"/>
      <c r="P10831" s="99"/>
    </row>
    <row r="10832" spans="2:16">
      <c r="B10832" s="99"/>
      <c r="F10832" s="101"/>
      <c r="L10832" s="99"/>
      <c r="P10832" s="99"/>
    </row>
    <row r="10833" spans="2:16">
      <c r="B10833" s="99"/>
      <c r="F10833" s="101"/>
      <c r="L10833" s="99"/>
      <c r="P10833" s="99"/>
    </row>
    <row r="10834" spans="2:16">
      <c r="B10834" s="99"/>
      <c r="F10834" s="101"/>
      <c r="L10834" s="99"/>
      <c r="P10834" s="99"/>
    </row>
    <row r="10835" spans="2:16">
      <c r="B10835" s="99"/>
      <c r="F10835" s="101"/>
      <c r="L10835" s="99"/>
      <c r="P10835" s="99"/>
    </row>
    <row r="10836" spans="2:16">
      <c r="B10836" s="99"/>
      <c r="F10836" s="101"/>
      <c r="L10836" s="99"/>
      <c r="P10836" s="99"/>
    </row>
    <row r="10837" spans="2:16">
      <c r="B10837" s="99"/>
      <c r="F10837" s="101"/>
      <c r="L10837" s="99"/>
      <c r="P10837" s="99"/>
    </row>
    <row r="10838" spans="2:16">
      <c r="B10838" s="99"/>
      <c r="F10838" s="101"/>
      <c r="L10838" s="99"/>
      <c r="P10838" s="99"/>
    </row>
    <row r="10839" spans="2:16">
      <c r="B10839" s="99"/>
      <c r="F10839" s="101"/>
      <c r="L10839" s="99"/>
      <c r="P10839" s="99"/>
    </row>
    <row r="10840" spans="2:16">
      <c r="B10840" s="99"/>
      <c r="F10840" s="101"/>
      <c r="L10840" s="99"/>
      <c r="P10840" s="99"/>
    </row>
    <row r="10841" spans="2:16">
      <c r="B10841" s="99"/>
      <c r="F10841" s="101"/>
      <c r="L10841" s="99"/>
      <c r="P10841" s="99"/>
    </row>
    <row r="10842" spans="2:16">
      <c r="B10842" s="99"/>
      <c r="F10842" s="101"/>
      <c r="L10842" s="99"/>
      <c r="P10842" s="99"/>
    </row>
    <row r="10843" spans="2:16">
      <c r="B10843" s="99"/>
      <c r="F10843" s="101"/>
      <c r="L10843" s="99"/>
      <c r="P10843" s="99"/>
    </row>
    <row r="10844" spans="2:16">
      <c r="B10844" s="99"/>
      <c r="F10844" s="101"/>
      <c r="L10844" s="99"/>
      <c r="P10844" s="99"/>
    </row>
    <row r="10845" spans="2:16">
      <c r="B10845" s="99"/>
      <c r="F10845" s="101"/>
      <c r="L10845" s="99"/>
      <c r="P10845" s="99"/>
    </row>
    <row r="10846" spans="2:16">
      <c r="B10846" s="99"/>
      <c r="F10846" s="101"/>
      <c r="L10846" s="99"/>
      <c r="P10846" s="99"/>
    </row>
    <row r="10847" spans="2:16">
      <c r="B10847" s="99"/>
      <c r="F10847" s="101"/>
      <c r="L10847" s="99"/>
      <c r="P10847" s="99"/>
    </row>
    <row r="10848" spans="2:16">
      <c r="B10848" s="99"/>
      <c r="F10848" s="101"/>
      <c r="L10848" s="99"/>
      <c r="P10848" s="99"/>
    </row>
    <row r="10849" spans="2:16">
      <c r="B10849" s="99"/>
      <c r="F10849" s="101"/>
      <c r="L10849" s="99"/>
      <c r="P10849" s="99"/>
    </row>
    <row r="10850" spans="2:16">
      <c r="B10850" s="99"/>
      <c r="F10850" s="101"/>
      <c r="L10850" s="99"/>
      <c r="P10850" s="99"/>
    </row>
    <row r="10851" spans="2:16">
      <c r="B10851" s="99"/>
      <c r="F10851" s="101"/>
      <c r="L10851" s="99"/>
      <c r="P10851" s="99"/>
    </row>
    <row r="10852" spans="2:16">
      <c r="B10852" s="99"/>
      <c r="F10852" s="101"/>
      <c r="L10852" s="99"/>
      <c r="P10852" s="99"/>
    </row>
    <row r="10853" spans="2:16">
      <c r="B10853" s="99"/>
      <c r="F10853" s="101"/>
      <c r="L10853" s="99"/>
      <c r="P10853" s="99"/>
    </row>
    <row r="10854" spans="2:16">
      <c r="B10854" s="99"/>
      <c r="F10854" s="101"/>
      <c r="L10854" s="99"/>
      <c r="P10854" s="99"/>
    </row>
    <row r="10855" spans="2:16">
      <c r="B10855" s="99"/>
      <c r="F10855" s="101"/>
      <c r="L10855" s="99"/>
      <c r="P10855" s="99"/>
    </row>
    <row r="10856" spans="2:16">
      <c r="B10856" s="99"/>
      <c r="F10856" s="101"/>
      <c r="L10856" s="99"/>
      <c r="P10856" s="99"/>
    </row>
    <row r="10857" spans="2:16">
      <c r="B10857" s="99"/>
      <c r="F10857" s="101"/>
      <c r="L10857" s="99"/>
      <c r="P10857" s="99"/>
    </row>
    <row r="10858" spans="2:16">
      <c r="B10858" s="99"/>
      <c r="F10858" s="101"/>
      <c r="L10858" s="99"/>
      <c r="P10858" s="99"/>
    </row>
    <row r="10859" spans="2:16">
      <c r="B10859" s="99"/>
      <c r="F10859" s="101"/>
      <c r="L10859" s="99"/>
      <c r="P10859" s="99"/>
    </row>
    <row r="10860" spans="2:16">
      <c r="B10860" s="99"/>
      <c r="F10860" s="101"/>
      <c r="L10860" s="99"/>
      <c r="P10860" s="99"/>
    </row>
    <row r="10861" spans="2:16">
      <c r="B10861" s="99"/>
      <c r="F10861" s="101"/>
      <c r="L10861" s="99"/>
      <c r="P10861" s="99"/>
    </row>
    <row r="10862" spans="2:16">
      <c r="B10862" s="99"/>
      <c r="F10862" s="101"/>
      <c r="L10862" s="99"/>
      <c r="P10862" s="99"/>
    </row>
    <row r="10863" spans="2:16">
      <c r="B10863" s="99"/>
      <c r="F10863" s="101"/>
      <c r="L10863" s="99"/>
      <c r="P10863" s="99"/>
    </row>
    <row r="10864" spans="2:16">
      <c r="B10864" s="99"/>
      <c r="F10864" s="101"/>
      <c r="L10864" s="99"/>
      <c r="P10864" s="99"/>
    </row>
    <row r="10865" spans="2:16">
      <c r="B10865" s="99"/>
      <c r="F10865" s="101"/>
      <c r="L10865" s="99"/>
      <c r="P10865" s="99"/>
    </row>
    <row r="10866" spans="2:16">
      <c r="B10866" s="99"/>
      <c r="F10866" s="101"/>
      <c r="L10866" s="99"/>
      <c r="P10866" s="99"/>
    </row>
    <row r="10867" spans="2:16">
      <c r="B10867" s="99"/>
      <c r="F10867" s="101"/>
      <c r="L10867" s="99"/>
      <c r="P10867" s="99"/>
    </row>
    <row r="10868" spans="2:16">
      <c r="B10868" s="99"/>
      <c r="F10868" s="101"/>
      <c r="L10868" s="99"/>
      <c r="P10868" s="99"/>
    </row>
    <row r="10869" spans="2:16">
      <c r="B10869" s="99"/>
      <c r="F10869" s="101"/>
      <c r="L10869" s="99"/>
      <c r="P10869" s="99"/>
    </row>
    <row r="10870" spans="2:16">
      <c r="B10870" s="99"/>
      <c r="F10870" s="101"/>
      <c r="L10870" s="99"/>
      <c r="P10870" s="99"/>
    </row>
    <row r="10871" spans="2:16">
      <c r="B10871" s="99"/>
      <c r="F10871" s="101"/>
      <c r="L10871" s="99"/>
      <c r="P10871" s="99"/>
    </row>
    <row r="10872" spans="2:16">
      <c r="B10872" s="99"/>
      <c r="F10872" s="101"/>
      <c r="L10872" s="99"/>
      <c r="P10872" s="99"/>
    </row>
    <row r="10873" spans="2:16">
      <c r="B10873" s="99"/>
      <c r="F10873" s="101"/>
      <c r="L10873" s="99"/>
      <c r="P10873" s="99"/>
    </row>
    <row r="10874" spans="2:16">
      <c r="B10874" s="99"/>
      <c r="F10874" s="101"/>
      <c r="L10874" s="99"/>
      <c r="P10874" s="99"/>
    </row>
    <row r="10875" spans="2:16">
      <c r="B10875" s="99"/>
      <c r="F10875" s="101"/>
      <c r="L10875" s="99"/>
      <c r="P10875" s="99"/>
    </row>
    <row r="10876" spans="2:16">
      <c r="B10876" s="99"/>
      <c r="F10876" s="101"/>
      <c r="L10876" s="99"/>
      <c r="P10876" s="99"/>
    </row>
    <row r="10877" spans="2:16">
      <c r="B10877" s="99"/>
      <c r="F10877" s="101"/>
      <c r="L10877" s="99"/>
      <c r="P10877" s="99"/>
    </row>
    <row r="10878" spans="2:16">
      <c r="B10878" s="99"/>
      <c r="F10878" s="101"/>
      <c r="L10878" s="99"/>
      <c r="P10878" s="99"/>
    </row>
    <row r="10879" spans="2:16">
      <c r="B10879" s="99"/>
      <c r="F10879" s="101"/>
      <c r="L10879" s="99"/>
      <c r="P10879" s="99"/>
    </row>
    <row r="10880" spans="2:16">
      <c r="B10880" s="99"/>
      <c r="F10880" s="101"/>
      <c r="L10880" s="99"/>
      <c r="P10880" s="99"/>
    </row>
    <row r="10881" spans="2:16">
      <c r="B10881" s="99"/>
      <c r="F10881" s="101"/>
      <c r="L10881" s="99"/>
      <c r="P10881" s="99"/>
    </row>
    <row r="10882" spans="2:16">
      <c r="B10882" s="99"/>
      <c r="F10882" s="101"/>
      <c r="L10882" s="99"/>
      <c r="P10882" s="99"/>
    </row>
    <row r="10883" spans="2:16">
      <c r="B10883" s="99"/>
      <c r="F10883" s="101"/>
      <c r="L10883" s="99"/>
      <c r="P10883" s="99"/>
    </row>
    <row r="10884" spans="2:16">
      <c r="B10884" s="99"/>
      <c r="F10884" s="101"/>
      <c r="L10884" s="99"/>
      <c r="P10884" s="99"/>
    </row>
    <row r="10885" spans="2:16">
      <c r="B10885" s="99"/>
      <c r="F10885" s="101"/>
      <c r="L10885" s="99"/>
      <c r="P10885" s="99"/>
    </row>
    <row r="10886" spans="2:16">
      <c r="B10886" s="99"/>
      <c r="F10886" s="101"/>
      <c r="L10886" s="99"/>
      <c r="P10886" s="99"/>
    </row>
    <row r="10887" spans="2:16">
      <c r="B10887" s="99"/>
      <c r="F10887" s="101"/>
      <c r="L10887" s="99"/>
      <c r="P10887" s="99"/>
    </row>
    <row r="10888" spans="2:16">
      <c r="B10888" s="99"/>
      <c r="F10888" s="101"/>
      <c r="L10888" s="99"/>
      <c r="P10888" s="99"/>
    </row>
    <row r="10889" spans="2:16">
      <c r="B10889" s="99"/>
      <c r="F10889" s="101"/>
      <c r="L10889" s="99"/>
      <c r="P10889" s="99"/>
    </row>
    <row r="10890" spans="2:16">
      <c r="B10890" s="99"/>
      <c r="F10890" s="101"/>
      <c r="L10890" s="99"/>
      <c r="P10890" s="99"/>
    </row>
    <row r="10891" spans="2:16">
      <c r="B10891" s="99"/>
      <c r="F10891" s="101"/>
      <c r="L10891" s="99"/>
      <c r="P10891" s="99"/>
    </row>
    <row r="10892" spans="2:16">
      <c r="B10892" s="99"/>
      <c r="F10892" s="101"/>
      <c r="L10892" s="99"/>
      <c r="P10892" s="99"/>
    </row>
    <row r="10893" spans="2:16">
      <c r="B10893" s="99"/>
      <c r="F10893" s="101"/>
      <c r="L10893" s="99"/>
      <c r="P10893" s="99"/>
    </row>
    <row r="10894" spans="2:16">
      <c r="B10894" s="99"/>
      <c r="F10894" s="101"/>
      <c r="L10894" s="99"/>
      <c r="P10894" s="99"/>
    </row>
    <row r="10895" spans="2:16">
      <c r="B10895" s="99"/>
      <c r="F10895" s="101"/>
      <c r="L10895" s="99"/>
      <c r="P10895" s="99"/>
    </row>
    <row r="10896" spans="2:16">
      <c r="B10896" s="99"/>
      <c r="F10896" s="101"/>
      <c r="L10896" s="99"/>
      <c r="P10896" s="99"/>
    </row>
    <row r="10897" spans="2:16">
      <c r="B10897" s="99"/>
      <c r="F10897" s="101"/>
      <c r="L10897" s="99"/>
      <c r="P10897" s="99"/>
    </row>
    <row r="10898" spans="2:16">
      <c r="B10898" s="99"/>
      <c r="F10898" s="101"/>
      <c r="L10898" s="99"/>
      <c r="P10898" s="99"/>
    </row>
    <row r="10899" spans="2:16">
      <c r="B10899" s="99"/>
      <c r="F10899" s="101"/>
      <c r="L10899" s="99"/>
      <c r="P10899" s="99"/>
    </row>
    <row r="10900" spans="2:16">
      <c r="B10900" s="99"/>
      <c r="F10900" s="101"/>
      <c r="L10900" s="99"/>
      <c r="P10900" s="99"/>
    </row>
    <row r="10901" spans="2:16">
      <c r="B10901" s="99"/>
      <c r="F10901" s="101"/>
      <c r="L10901" s="99"/>
      <c r="P10901" s="99"/>
    </row>
    <row r="10902" spans="2:16">
      <c r="B10902" s="99"/>
      <c r="F10902" s="101"/>
      <c r="L10902" s="99"/>
      <c r="P10902" s="99"/>
    </row>
    <row r="10903" spans="2:16">
      <c r="B10903" s="99"/>
      <c r="F10903" s="101"/>
      <c r="L10903" s="99"/>
      <c r="P10903" s="99"/>
    </row>
    <row r="10904" spans="2:16">
      <c r="B10904" s="99"/>
      <c r="F10904" s="101"/>
      <c r="L10904" s="99"/>
      <c r="P10904" s="99"/>
    </row>
    <row r="10905" spans="2:16">
      <c r="B10905" s="99"/>
      <c r="F10905" s="101"/>
      <c r="L10905" s="99"/>
      <c r="P10905" s="99"/>
    </row>
    <row r="10906" spans="2:16">
      <c r="B10906" s="99"/>
      <c r="F10906" s="101"/>
      <c r="L10906" s="99"/>
      <c r="P10906" s="99"/>
    </row>
    <row r="10907" spans="2:16">
      <c r="B10907" s="99"/>
      <c r="F10907" s="101"/>
      <c r="L10907" s="99"/>
      <c r="P10907" s="99"/>
    </row>
    <row r="10908" spans="2:16">
      <c r="B10908" s="99"/>
      <c r="F10908" s="101"/>
      <c r="L10908" s="99"/>
      <c r="P10908" s="99"/>
    </row>
    <row r="10909" spans="2:16">
      <c r="B10909" s="99"/>
      <c r="F10909" s="101"/>
      <c r="L10909" s="99"/>
      <c r="P10909" s="99"/>
    </row>
    <row r="10910" spans="2:16">
      <c r="B10910" s="99"/>
      <c r="F10910" s="101"/>
      <c r="L10910" s="99"/>
      <c r="P10910" s="99"/>
    </row>
    <row r="10911" spans="2:16">
      <c r="B10911" s="99"/>
      <c r="F10911" s="101"/>
      <c r="L10911" s="99"/>
      <c r="P10911" s="99"/>
    </row>
    <row r="10912" spans="2:16">
      <c r="B10912" s="99"/>
      <c r="F10912" s="101"/>
      <c r="L10912" s="99"/>
      <c r="P10912" s="99"/>
    </row>
    <row r="10913" spans="2:16">
      <c r="B10913" s="99"/>
      <c r="F10913" s="101"/>
      <c r="L10913" s="99"/>
      <c r="P10913" s="99"/>
    </row>
    <row r="10914" spans="2:16">
      <c r="B10914" s="99"/>
      <c r="F10914" s="101"/>
      <c r="L10914" s="99"/>
      <c r="P10914" s="99"/>
    </row>
    <row r="10915" spans="2:16">
      <c r="B10915" s="99"/>
      <c r="F10915" s="101"/>
      <c r="L10915" s="99"/>
      <c r="P10915" s="99"/>
    </row>
    <row r="10916" spans="2:16">
      <c r="B10916" s="99"/>
      <c r="F10916" s="101"/>
      <c r="L10916" s="99"/>
      <c r="P10916" s="99"/>
    </row>
    <row r="10917" spans="2:16">
      <c r="B10917" s="99"/>
      <c r="F10917" s="101"/>
      <c r="L10917" s="99"/>
      <c r="P10917" s="99"/>
    </row>
    <row r="10918" spans="2:16">
      <c r="B10918" s="99"/>
      <c r="F10918" s="101"/>
      <c r="L10918" s="99"/>
      <c r="P10918" s="99"/>
    </row>
    <row r="10919" spans="2:16">
      <c r="B10919" s="99"/>
      <c r="F10919" s="101"/>
      <c r="L10919" s="99"/>
      <c r="P10919" s="99"/>
    </row>
    <row r="10920" spans="2:16">
      <c r="B10920" s="99"/>
      <c r="F10920" s="101"/>
      <c r="L10920" s="99"/>
      <c r="P10920" s="99"/>
    </row>
    <row r="10921" spans="2:16">
      <c r="B10921" s="99"/>
      <c r="F10921" s="101"/>
      <c r="L10921" s="99"/>
      <c r="P10921" s="99"/>
    </row>
    <row r="10922" spans="2:16">
      <c r="B10922" s="99"/>
      <c r="F10922" s="101"/>
      <c r="L10922" s="99"/>
      <c r="P10922" s="99"/>
    </row>
    <row r="10923" spans="2:16">
      <c r="B10923" s="99"/>
      <c r="F10923" s="101"/>
      <c r="L10923" s="99"/>
      <c r="P10923" s="99"/>
    </row>
    <row r="10924" spans="2:16">
      <c r="B10924" s="99"/>
      <c r="F10924" s="101"/>
      <c r="L10924" s="99"/>
      <c r="P10924" s="99"/>
    </row>
    <row r="10925" spans="2:16">
      <c r="B10925" s="99"/>
      <c r="F10925" s="101"/>
      <c r="L10925" s="99"/>
      <c r="P10925" s="99"/>
    </row>
    <row r="10926" spans="2:16">
      <c r="B10926" s="99"/>
      <c r="F10926" s="101"/>
      <c r="L10926" s="99"/>
      <c r="P10926" s="99"/>
    </row>
    <row r="10927" spans="2:16">
      <c r="B10927" s="99"/>
      <c r="F10927" s="101"/>
      <c r="L10927" s="99"/>
      <c r="P10927" s="99"/>
    </row>
    <row r="10928" spans="2:16">
      <c r="B10928" s="99"/>
      <c r="F10928" s="101"/>
      <c r="L10928" s="99"/>
      <c r="P10928" s="99"/>
    </row>
    <row r="10929" spans="2:16">
      <c r="B10929" s="99"/>
      <c r="F10929" s="101"/>
      <c r="L10929" s="99"/>
      <c r="P10929" s="99"/>
    </row>
    <row r="10930" spans="2:16">
      <c r="B10930" s="99"/>
      <c r="F10930" s="101"/>
      <c r="L10930" s="99"/>
      <c r="P10930" s="99"/>
    </row>
    <row r="10931" spans="2:16">
      <c r="B10931" s="99"/>
      <c r="F10931" s="101"/>
      <c r="L10931" s="99"/>
      <c r="P10931" s="99"/>
    </row>
    <row r="10932" spans="2:16">
      <c r="B10932" s="99"/>
      <c r="F10932" s="101"/>
      <c r="L10932" s="99"/>
      <c r="P10932" s="99"/>
    </row>
    <row r="10933" spans="2:16">
      <c r="B10933" s="99"/>
      <c r="F10933" s="101"/>
      <c r="L10933" s="99"/>
      <c r="P10933" s="99"/>
    </row>
    <row r="10934" spans="2:16">
      <c r="B10934" s="99"/>
      <c r="F10934" s="101"/>
      <c r="L10934" s="99"/>
      <c r="P10934" s="99"/>
    </row>
    <row r="10935" spans="2:16">
      <c r="B10935" s="99"/>
      <c r="F10935" s="101"/>
      <c r="L10935" s="99"/>
      <c r="P10935" s="99"/>
    </row>
    <row r="10936" spans="2:16">
      <c r="B10936" s="99"/>
      <c r="F10936" s="101"/>
      <c r="L10936" s="99"/>
      <c r="P10936" s="99"/>
    </row>
    <row r="10937" spans="2:16">
      <c r="B10937" s="99"/>
      <c r="F10937" s="101"/>
      <c r="L10937" s="99"/>
      <c r="P10937" s="99"/>
    </row>
    <row r="10938" spans="2:16">
      <c r="B10938" s="99"/>
      <c r="F10938" s="101"/>
      <c r="L10938" s="99"/>
      <c r="P10938" s="99"/>
    </row>
    <row r="10939" spans="2:16">
      <c r="B10939" s="99"/>
      <c r="F10939" s="101"/>
      <c r="L10939" s="99"/>
      <c r="P10939" s="99"/>
    </row>
    <row r="10940" spans="2:16">
      <c r="B10940" s="99"/>
      <c r="F10940" s="101"/>
      <c r="L10940" s="99"/>
      <c r="P10940" s="99"/>
    </row>
    <row r="10941" spans="2:16">
      <c r="B10941" s="99"/>
      <c r="F10941" s="101"/>
      <c r="L10941" s="99"/>
      <c r="P10941" s="99"/>
    </row>
    <row r="10942" spans="2:16">
      <c r="B10942" s="99"/>
      <c r="F10942" s="101"/>
      <c r="L10942" s="99"/>
      <c r="P10942" s="99"/>
    </row>
    <row r="10943" spans="2:16">
      <c r="B10943" s="99"/>
      <c r="F10943" s="101"/>
      <c r="L10943" s="99"/>
      <c r="P10943" s="99"/>
    </row>
    <row r="10944" spans="2:16">
      <c r="B10944" s="99"/>
      <c r="F10944" s="101"/>
      <c r="L10944" s="99"/>
      <c r="P10944" s="99"/>
    </row>
    <row r="10945" spans="2:16">
      <c r="B10945" s="99"/>
      <c r="F10945" s="101"/>
      <c r="L10945" s="99"/>
      <c r="P10945" s="99"/>
    </row>
    <row r="10946" spans="2:16">
      <c r="B10946" s="99"/>
      <c r="F10946" s="101"/>
      <c r="L10946" s="99"/>
      <c r="P10946" s="99"/>
    </row>
    <row r="10947" spans="2:16">
      <c r="B10947" s="99"/>
      <c r="F10947" s="101"/>
      <c r="L10947" s="99"/>
      <c r="P10947" s="99"/>
    </row>
    <row r="10948" spans="2:16">
      <c r="B10948" s="99"/>
      <c r="F10948" s="101"/>
      <c r="L10948" s="99"/>
      <c r="P10948" s="99"/>
    </row>
    <row r="10949" spans="2:16">
      <c r="B10949" s="99"/>
      <c r="F10949" s="101"/>
      <c r="L10949" s="99"/>
      <c r="P10949" s="99"/>
    </row>
    <row r="10950" spans="2:16">
      <c r="B10950" s="99"/>
      <c r="F10950" s="101"/>
      <c r="L10950" s="99"/>
      <c r="P10950" s="99"/>
    </row>
    <row r="10951" spans="2:16">
      <c r="B10951" s="99"/>
      <c r="F10951" s="101"/>
      <c r="L10951" s="99"/>
      <c r="P10951" s="99"/>
    </row>
    <row r="10952" spans="2:16">
      <c r="B10952" s="99"/>
      <c r="F10952" s="101"/>
      <c r="L10952" s="99"/>
      <c r="P10952" s="99"/>
    </row>
    <row r="10953" spans="2:16">
      <c r="B10953" s="99"/>
      <c r="F10953" s="101"/>
      <c r="L10953" s="99"/>
      <c r="P10953" s="99"/>
    </row>
    <row r="10954" spans="2:16">
      <c r="B10954" s="99"/>
      <c r="F10954" s="101"/>
      <c r="L10954" s="99"/>
      <c r="P10954" s="99"/>
    </row>
    <row r="10955" spans="2:16">
      <c r="B10955" s="99"/>
      <c r="F10955" s="101"/>
      <c r="L10955" s="99"/>
      <c r="P10955" s="99"/>
    </row>
    <row r="10956" spans="2:16">
      <c r="B10956" s="99"/>
      <c r="F10956" s="101"/>
      <c r="L10956" s="99"/>
      <c r="P10956" s="99"/>
    </row>
    <row r="10957" spans="2:16">
      <c r="B10957" s="99"/>
      <c r="F10957" s="101"/>
      <c r="L10957" s="99"/>
      <c r="P10957" s="99"/>
    </row>
    <row r="10958" spans="2:16">
      <c r="B10958" s="99"/>
      <c r="F10958" s="101"/>
      <c r="L10958" s="99"/>
      <c r="P10958" s="99"/>
    </row>
    <row r="10959" spans="2:16">
      <c r="B10959" s="99"/>
      <c r="F10959" s="101"/>
      <c r="L10959" s="99"/>
      <c r="P10959" s="99"/>
    </row>
    <row r="10960" spans="2:16">
      <c r="B10960" s="99"/>
      <c r="F10960" s="101"/>
      <c r="L10960" s="99"/>
      <c r="P10960" s="99"/>
    </row>
    <row r="10961" spans="2:16">
      <c r="B10961" s="99"/>
      <c r="F10961" s="101"/>
      <c r="L10961" s="99"/>
      <c r="P10961" s="99"/>
    </row>
    <row r="10962" spans="2:16">
      <c r="B10962" s="99"/>
      <c r="F10962" s="101"/>
      <c r="L10962" s="99"/>
      <c r="P10962" s="99"/>
    </row>
    <row r="10963" spans="2:16">
      <c r="B10963" s="99"/>
      <c r="F10963" s="101"/>
      <c r="L10963" s="99"/>
      <c r="P10963" s="99"/>
    </row>
    <row r="10964" spans="2:16">
      <c r="B10964" s="99"/>
      <c r="F10964" s="101"/>
      <c r="L10964" s="99"/>
      <c r="P10964" s="99"/>
    </row>
    <row r="10965" spans="2:16">
      <c r="B10965" s="99"/>
      <c r="F10965" s="101"/>
      <c r="L10965" s="99"/>
      <c r="P10965" s="99"/>
    </row>
    <row r="10966" spans="2:16">
      <c r="B10966" s="99"/>
      <c r="F10966" s="101"/>
      <c r="L10966" s="99"/>
      <c r="P10966" s="99"/>
    </row>
    <row r="10967" spans="2:16">
      <c r="B10967" s="99"/>
      <c r="F10967" s="101"/>
      <c r="L10967" s="99"/>
      <c r="P10967" s="99"/>
    </row>
    <row r="10968" spans="2:16">
      <c r="B10968" s="99"/>
      <c r="F10968" s="101"/>
      <c r="L10968" s="99"/>
      <c r="P10968" s="99"/>
    </row>
    <row r="10969" spans="2:16">
      <c r="B10969" s="99"/>
      <c r="F10969" s="101"/>
      <c r="L10969" s="99"/>
      <c r="P10969" s="99"/>
    </row>
    <row r="10970" spans="2:16">
      <c r="B10970" s="99"/>
      <c r="F10970" s="101"/>
      <c r="L10970" s="99"/>
      <c r="P10970" s="99"/>
    </row>
    <row r="10971" spans="2:16">
      <c r="B10971" s="99"/>
      <c r="F10971" s="101"/>
      <c r="L10971" s="99"/>
      <c r="P10971" s="99"/>
    </row>
    <row r="10972" spans="2:16">
      <c r="B10972" s="99"/>
      <c r="F10972" s="101"/>
      <c r="L10972" s="99"/>
      <c r="P10972" s="99"/>
    </row>
    <row r="10973" spans="2:16">
      <c r="B10973" s="99"/>
      <c r="F10973" s="101"/>
      <c r="L10973" s="99"/>
      <c r="P10973" s="99"/>
    </row>
    <row r="10974" spans="2:16">
      <c r="B10974" s="99"/>
      <c r="F10974" s="101"/>
      <c r="L10974" s="99"/>
      <c r="P10974" s="99"/>
    </row>
    <row r="10975" spans="2:16">
      <c r="B10975" s="99"/>
      <c r="F10975" s="101"/>
      <c r="L10975" s="99"/>
      <c r="P10975" s="99"/>
    </row>
    <row r="10976" spans="2:16">
      <c r="B10976" s="99"/>
      <c r="F10976" s="101"/>
      <c r="L10976" s="99"/>
      <c r="P10976" s="99"/>
    </row>
    <row r="10977" spans="2:16">
      <c r="B10977" s="99"/>
      <c r="F10977" s="101"/>
      <c r="L10977" s="99"/>
      <c r="P10977" s="99"/>
    </row>
    <row r="10978" spans="2:16">
      <c r="B10978" s="99"/>
      <c r="F10978" s="101"/>
      <c r="L10978" s="99"/>
      <c r="P10978" s="99"/>
    </row>
    <row r="10979" spans="2:16">
      <c r="B10979" s="99"/>
      <c r="F10979" s="101"/>
      <c r="L10979" s="99"/>
      <c r="P10979" s="99"/>
    </row>
    <row r="10980" spans="2:16">
      <c r="B10980" s="99"/>
      <c r="F10980" s="101"/>
      <c r="L10980" s="99"/>
      <c r="P10980" s="99"/>
    </row>
    <row r="10981" spans="2:16">
      <c r="B10981" s="99"/>
      <c r="F10981" s="101"/>
      <c r="L10981" s="99"/>
      <c r="P10981" s="99"/>
    </row>
    <row r="10982" spans="2:16">
      <c r="B10982" s="99"/>
      <c r="F10982" s="101"/>
      <c r="L10982" s="99"/>
      <c r="P10982" s="99"/>
    </row>
    <row r="10983" spans="2:16">
      <c r="B10983" s="99"/>
      <c r="F10983" s="101"/>
      <c r="L10983" s="99"/>
      <c r="P10983" s="99"/>
    </row>
    <row r="10984" spans="2:16">
      <c r="B10984" s="99"/>
      <c r="F10984" s="101"/>
      <c r="L10984" s="99"/>
      <c r="P10984" s="99"/>
    </row>
    <row r="10985" spans="2:16">
      <c r="B10985" s="99"/>
      <c r="F10985" s="101"/>
      <c r="L10985" s="99"/>
      <c r="P10985" s="99"/>
    </row>
    <row r="10986" spans="2:16">
      <c r="B10986" s="99"/>
      <c r="F10986" s="101"/>
      <c r="L10986" s="99"/>
      <c r="P10986" s="99"/>
    </row>
    <row r="10987" spans="2:16">
      <c r="B10987" s="99"/>
      <c r="F10987" s="101"/>
      <c r="L10987" s="99"/>
      <c r="P10987" s="99"/>
    </row>
    <row r="10988" spans="2:16">
      <c r="B10988" s="99"/>
      <c r="F10988" s="101"/>
      <c r="L10988" s="99"/>
      <c r="P10988" s="99"/>
    </row>
    <row r="10989" spans="2:16">
      <c r="B10989" s="99"/>
      <c r="F10989" s="101"/>
      <c r="L10989" s="99"/>
      <c r="P10989" s="99"/>
    </row>
    <row r="10990" spans="2:16">
      <c r="B10990" s="99"/>
      <c r="F10990" s="101"/>
      <c r="L10990" s="99"/>
      <c r="P10990" s="99"/>
    </row>
    <row r="10991" spans="2:16">
      <c r="B10991" s="99"/>
      <c r="F10991" s="101"/>
      <c r="L10991" s="99"/>
      <c r="P10991" s="99"/>
    </row>
    <row r="10992" spans="2:16">
      <c r="B10992" s="99"/>
      <c r="F10992" s="101"/>
      <c r="L10992" s="99"/>
      <c r="P10992" s="99"/>
    </row>
    <row r="10993" spans="2:16">
      <c r="B10993" s="99"/>
      <c r="F10993" s="101"/>
      <c r="L10993" s="99"/>
      <c r="P10993" s="99"/>
    </row>
    <row r="10994" spans="2:16">
      <c r="B10994" s="99"/>
      <c r="F10994" s="101"/>
      <c r="L10994" s="99"/>
      <c r="P10994" s="99"/>
    </row>
    <row r="10995" spans="2:16">
      <c r="B10995" s="99"/>
      <c r="F10995" s="101"/>
      <c r="L10995" s="99"/>
      <c r="P10995" s="99"/>
    </row>
    <row r="10996" spans="2:16">
      <c r="B10996" s="99"/>
      <c r="F10996" s="101"/>
      <c r="L10996" s="99"/>
      <c r="P10996" s="99"/>
    </row>
    <row r="10997" spans="2:16">
      <c r="B10997" s="99"/>
      <c r="F10997" s="101"/>
      <c r="L10997" s="99"/>
      <c r="P10997" s="99"/>
    </row>
    <row r="10998" spans="2:16">
      <c r="B10998" s="99"/>
      <c r="F10998" s="101"/>
      <c r="L10998" s="99"/>
      <c r="P10998" s="99"/>
    </row>
    <row r="10999" spans="2:16">
      <c r="B10999" s="99"/>
      <c r="F10999" s="101"/>
      <c r="L10999" s="99"/>
      <c r="P10999" s="99"/>
    </row>
    <row r="11000" spans="2:16">
      <c r="B11000" s="99"/>
      <c r="F11000" s="101"/>
      <c r="L11000" s="99"/>
      <c r="P11000" s="99"/>
    </row>
    <row r="11001" spans="2:16">
      <c r="B11001" s="99"/>
      <c r="F11001" s="101"/>
      <c r="L11001" s="99"/>
      <c r="P11001" s="99"/>
    </row>
    <row r="11002" spans="2:16">
      <c r="B11002" s="99"/>
      <c r="F11002" s="101"/>
      <c r="L11002" s="99"/>
      <c r="P11002" s="99"/>
    </row>
    <row r="11003" spans="2:16">
      <c r="B11003" s="99"/>
      <c r="F11003" s="101"/>
      <c r="L11003" s="99"/>
      <c r="P11003" s="99"/>
    </row>
    <row r="11004" spans="2:16">
      <c r="B11004" s="99"/>
      <c r="F11004" s="101"/>
      <c r="L11004" s="99"/>
      <c r="P11004" s="99"/>
    </row>
    <row r="11005" spans="2:16">
      <c r="B11005" s="99"/>
      <c r="F11005" s="101"/>
      <c r="L11005" s="99"/>
      <c r="P11005" s="99"/>
    </row>
    <row r="11006" spans="2:16">
      <c r="B11006" s="99"/>
      <c r="F11006" s="101"/>
      <c r="L11006" s="99"/>
      <c r="P11006" s="99"/>
    </row>
    <row r="11007" spans="2:16">
      <c r="B11007" s="99"/>
      <c r="F11007" s="101"/>
      <c r="L11007" s="99"/>
      <c r="P11007" s="99"/>
    </row>
    <row r="11008" spans="2:16">
      <c r="B11008" s="99"/>
      <c r="F11008" s="101"/>
      <c r="L11008" s="99"/>
      <c r="P11008" s="99"/>
    </row>
    <row r="11009" spans="2:16">
      <c r="B11009" s="99"/>
      <c r="F11009" s="101"/>
      <c r="L11009" s="99"/>
      <c r="P11009" s="99"/>
    </row>
    <row r="11010" spans="2:16">
      <c r="B11010" s="99"/>
      <c r="F11010" s="101"/>
      <c r="L11010" s="99"/>
      <c r="P11010" s="99"/>
    </row>
    <row r="11011" spans="2:16">
      <c r="B11011" s="99"/>
      <c r="F11011" s="101"/>
      <c r="L11011" s="99"/>
      <c r="P11011" s="99"/>
    </row>
    <row r="11012" spans="2:16">
      <c r="B11012" s="99"/>
      <c r="F11012" s="101"/>
      <c r="L11012" s="99"/>
      <c r="P11012" s="99"/>
    </row>
    <row r="11013" spans="2:16">
      <c r="B11013" s="99"/>
      <c r="F11013" s="101"/>
      <c r="L11013" s="99"/>
      <c r="P11013" s="99"/>
    </row>
    <row r="11014" spans="2:16">
      <c r="B11014" s="99"/>
      <c r="F11014" s="101"/>
      <c r="L11014" s="99"/>
      <c r="P11014" s="99"/>
    </row>
    <row r="11015" spans="2:16">
      <c r="B11015" s="99"/>
      <c r="F11015" s="101"/>
      <c r="L11015" s="99"/>
      <c r="P11015" s="99"/>
    </row>
    <row r="11016" spans="2:16">
      <c r="B11016" s="99"/>
      <c r="F11016" s="101"/>
      <c r="L11016" s="99"/>
      <c r="P11016" s="99"/>
    </row>
    <row r="11017" spans="2:16">
      <c r="B11017" s="99"/>
      <c r="F11017" s="101"/>
      <c r="L11017" s="99"/>
      <c r="P11017" s="99"/>
    </row>
    <row r="11018" spans="2:16">
      <c r="B11018" s="99"/>
      <c r="F11018" s="101"/>
      <c r="L11018" s="99"/>
      <c r="P11018" s="99"/>
    </row>
    <row r="11019" spans="2:16">
      <c r="B11019" s="99"/>
      <c r="F11019" s="101"/>
      <c r="L11019" s="99"/>
      <c r="P11019" s="99"/>
    </row>
    <row r="11020" spans="2:16">
      <c r="B11020" s="99"/>
      <c r="F11020" s="101"/>
      <c r="L11020" s="99"/>
      <c r="P11020" s="99"/>
    </row>
    <row r="11021" spans="2:16">
      <c r="B11021" s="99"/>
      <c r="F11021" s="101"/>
      <c r="L11021" s="99"/>
      <c r="P11021" s="99"/>
    </row>
    <row r="11022" spans="2:16">
      <c r="B11022" s="99"/>
      <c r="F11022" s="101"/>
      <c r="L11022" s="99"/>
      <c r="P11022" s="99"/>
    </row>
    <row r="11023" spans="2:16">
      <c r="B11023" s="99"/>
      <c r="F11023" s="101"/>
      <c r="L11023" s="99"/>
      <c r="P11023" s="99"/>
    </row>
    <row r="11024" spans="2:16">
      <c r="B11024" s="99"/>
      <c r="F11024" s="101"/>
      <c r="L11024" s="99"/>
      <c r="P11024" s="99"/>
    </row>
    <row r="11025" spans="2:16">
      <c r="B11025" s="99"/>
      <c r="F11025" s="101"/>
      <c r="L11025" s="99"/>
      <c r="P11025" s="99"/>
    </row>
    <row r="11026" spans="2:16">
      <c r="B11026" s="99"/>
      <c r="F11026" s="101"/>
      <c r="L11026" s="99"/>
      <c r="P11026" s="99"/>
    </row>
    <row r="11027" spans="2:16">
      <c r="B11027" s="99"/>
      <c r="F11027" s="101"/>
      <c r="L11027" s="99"/>
      <c r="P11027" s="99"/>
    </row>
    <row r="11028" spans="2:16">
      <c r="B11028" s="99"/>
      <c r="F11028" s="101"/>
      <c r="L11028" s="99"/>
      <c r="P11028" s="99"/>
    </row>
    <row r="11029" spans="2:16">
      <c r="B11029" s="99"/>
      <c r="F11029" s="101"/>
      <c r="L11029" s="99"/>
      <c r="P11029" s="99"/>
    </row>
    <row r="11030" spans="2:16">
      <c r="B11030" s="99"/>
      <c r="F11030" s="101"/>
      <c r="L11030" s="99"/>
      <c r="P11030" s="99"/>
    </row>
    <row r="11031" spans="2:16">
      <c r="B11031" s="99"/>
      <c r="F11031" s="101"/>
      <c r="L11031" s="99"/>
      <c r="P11031" s="99"/>
    </row>
    <row r="11032" spans="2:16">
      <c r="B11032" s="99"/>
      <c r="F11032" s="101"/>
      <c r="L11032" s="99"/>
      <c r="P11032" s="99"/>
    </row>
    <row r="11033" spans="2:16">
      <c r="B11033" s="99"/>
      <c r="F11033" s="101"/>
      <c r="L11033" s="99"/>
      <c r="P11033" s="99"/>
    </row>
    <row r="11034" spans="2:16">
      <c r="B11034" s="99"/>
      <c r="F11034" s="101"/>
      <c r="L11034" s="99"/>
      <c r="P11034" s="99"/>
    </row>
    <row r="11035" spans="2:16">
      <c r="B11035" s="99"/>
      <c r="F11035" s="101"/>
      <c r="L11035" s="99"/>
      <c r="P11035" s="99"/>
    </row>
    <row r="11036" spans="2:16">
      <c r="B11036" s="99"/>
      <c r="F11036" s="101"/>
      <c r="L11036" s="99"/>
      <c r="P11036" s="99"/>
    </row>
    <row r="11037" spans="2:16">
      <c r="B11037" s="99"/>
      <c r="F11037" s="101"/>
      <c r="L11037" s="99"/>
      <c r="P11037" s="99"/>
    </row>
    <row r="11038" spans="2:16">
      <c r="B11038" s="99"/>
      <c r="F11038" s="101"/>
      <c r="L11038" s="99"/>
      <c r="P11038" s="99"/>
    </row>
    <row r="11039" spans="2:16">
      <c r="B11039" s="99"/>
      <c r="F11039" s="101"/>
      <c r="L11039" s="99"/>
      <c r="P11039" s="99"/>
    </row>
    <row r="11040" spans="2:16">
      <c r="B11040" s="99"/>
      <c r="F11040" s="101"/>
      <c r="L11040" s="99"/>
      <c r="P11040" s="99"/>
    </row>
    <row r="11041" spans="2:16">
      <c r="B11041" s="99"/>
      <c r="F11041" s="101"/>
      <c r="L11041" s="99"/>
      <c r="P11041" s="99"/>
    </row>
    <row r="11042" spans="2:16">
      <c r="B11042" s="99"/>
      <c r="F11042" s="101"/>
      <c r="L11042" s="99"/>
      <c r="P11042" s="99"/>
    </row>
    <row r="11043" spans="2:16">
      <c r="B11043" s="99"/>
      <c r="F11043" s="101"/>
      <c r="L11043" s="99"/>
      <c r="P11043" s="99"/>
    </row>
    <row r="11044" spans="2:16">
      <c r="B11044" s="99"/>
      <c r="F11044" s="101"/>
      <c r="L11044" s="99"/>
      <c r="P11044" s="99"/>
    </row>
    <row r="11045" spans="2:16">
      <c r="B11045" s="99"/>
      <c r="F11045" s="101"/>
      <c r="L11045" s="99"/>
      <c r="P11045" s="99"/>
    </row>
    <row r="11046" spans="2:16">
      <c r="B11046" s="99"/>
      <c r="F11046" s="101"/>
      <c r="L11046" s="99"/>
      <c r="P11046" s="99"/>
    </row>
    <row r="11047" spans="2:16">
      <c r="B11047" s="99"/>
      <c r="F11047" s="101"/>
      <c r="L11047" s="99"/>
      <c r="P11047" s="99"/>
    </row>
    <row r="11048" spans="2:16">
      <c r="B11048" s="99"/>
      <c r="F11048" s="101"/>
      <c r="L11048" s="99"/>
      <c r="P11048" s="99"/>
    </row>
    <row r="11049" spans="2:16">
      <c r="B11049" s="99"/>
      <c r="F11049" s="101"/>
      <c r="L11049" s="99"/>
      <c r="P11049" s="99"/>
    </row>
    <row r="11050" spans="2:16">
      <c r="B11050" s="99"/>
      <c r="F11050" s="101"/>
      <c r="L11050" s="99"/>
      <c r="P11050" s="99"/>
    </row>
    <row r="11051" spans="2:16">
      <c r="B11051" s="99"/>
      <c r="F11051" s="101"/>
      <c r="L11051" s="99"/>
      <c r="P11051" s="99"/>
    </row>
    <row r="11052" spans="2:16">
      <c r="B11052" s="99"/>
      <c r="F11052" s="101"/>
      <c r="L11052" s="99"/>
      <c r="P11052" s="99"/>
    </row>
    <row r="11053" spans="2:16">
      <c r="B11053" s="99"/>
      <c r="F11053" s="101"/>
      <c r="L11053" s="99"/>
      <c r="P11053" s="99"/>
    </row>
    <row r="11054" spans="2:16">
      <c r="B11054" s="99"/>
      <c r="F11054" s="101"/>
      <c r="L11054" s="99"/>
      <c r="P11054" s="99"/>
    </row>
    <row r="11055" spans="2:16">
      <c r="B11055" s="99"/>
      <c r="F11055" s="101"/>
      <c r="L11055" s="99"/>
      <c r="P11055" s="99"/>
    </row>
    <row r="11056" spans="2:16">
      <c r="B11056" s="99"/>
      <c r="F11056" s="101"/>
      <c r="L11056" s="99"/>
      <c r="P11056" s="99"/>
    </row>
    <row r="11057" spans="2:16">
      <c r="B11057" s="99"/>
      <c r="F11057" s="101"/>
      <c r="L11057" s="99"/>
      <c r="P11057" s="99"/>
    </row>
    <row r="11058" spans="2:16">
      <c r="B11058" s="99"/>
      <c r="F11058" s="101"/>
      <c r="L11058" s="99"/>
      <c r="P11058" s="99"/>
    </row>
    <row r="11059" spans="2:16">
      <c r="B11059" s="99"/>
      <c r="F11059" s="101"/>
      <c r="L11059" s="99"/>
      <c r="P11059" s="99"/>
    </row>
    <row r="11060" spans="2:16">
      <c r="B11060" s="99"/>
      <c r="F11060" s="101"/>
      <c r="L11060" s="99"/>
      <c r="P11060" s="99"/>
    </row>
    <row r="11061" spans="2:16">
      <c r="B11061" s="99"/>
      <c r="F11061" s="101"/>
      <c r="L11061" s="99"/>
      <c r="P11061" s="99"/>
    </row>
    <row r="11062" spans="2:16">
      <c r="B11062" s="99"/>
      <c r="F11062" s="101"/>
      <c r="L11062" s="99"/>
      <c r="P11062" s="99"/>
    </row>
    <row r="11063" spans="2:16">
      <c r="B11063" s="99"/>
      <c r="F11063" s="101"/>
      <c r="L11063" s="99"/>
      <c r="P11063" s="99"/>
    </row>
    <row r="11064" spans="2:16">
      <c r="B11064" s="99"/>
      <c r="F11064" s="101"/>
      <c r="L11064" s="99"/>
      <c r="P11064" s="99"/>
    </row>
    <row r="11065" spans="2:16">
      <c r="B11065" s="99"/>
      <c r="F11065" s="101"/>
      <c r="L11065" s="99"/>
      <c r="P11065" s="99"/>
    </row>
    <row r="11066" spans="2:16">
      <c r="B11066" s="99"/>
      <c r="F11066" s="101"/>
      <c r="L11066" s="99"/>
      <c r="P11066" s="99"/>
    </row>
    <row r="11067" spans="2:16">
      <c r="B11067" s="99"/>
      <c r="F11067" s="101"/>
      <c r="L11067" s="99"/>
      <c r="P11067" s="99"/>
    </row>
    <row r="11068" spans="2:16">
      <c r="B11068" s="99"/>
      <c r="F11068" s="101"/>
      <c r="L11068" s="99"/>
      <c r="P11068" s="99"/>
    </row>
    <row r="11069" spans="2:16">
      <c r="B11069" s="99"/>
      <c r="F11069" s="101"/>
      <c r="L11069" s="99"/>
      <c r="P11069" s="99"/>
    </row>
    <row r="11070" spans="2:16">
      <c r="B11070" s="99"/>
      <c r="F11070" s="101"/>
      <c r="L11070" s="99"/>
      <c r="P11070" s="99"/>
    </row>
    <row r="11071" spans="2:16">
      <c r="B11071" s="99"/>
      <c r="F11071" s="101"/>
      <c r="L11071" s="99"/>
      <c r="P11071" s="99"/>
    </row>
    <row r="11072" spans="2:16">
      <c r="B11072" s="99"/>
      <c r="F11072" s="101"/>
      <c r="L11072" s="99"/>
      <c r="P11072" s="99"/>
    </row>
    <row r="11073" spans="2:16">
      <c r="B11073" s="99"/>
      <c r="F11073" s="101"/>
      <c r="L11073" s="99"/>
      <c r="P11073" s="99"/>
    </row>
    <row r="11074" spans="2:16">
      <c r="B11074" s="99"/>
      <c r="F11074" s="101"/>
      <c r="L11074" s="99"/>
      <c r="P11074" s="99"/>
    </row>
    <row r="11075" spans="2:16">
      <c r="B11075" s="99"/>
      <c r="F11075" s="101"/>
      <c r="L11075" s="99"/>
      <c r="P11075" s="99"/>
    </row>
    <row r="11076" spans="2:16">
      <c r="B11076" s="99"/>
      <c r="F11076" s="101"/>
      <c r="L11076" s="99"/>
      <c r="P11076" s="99"/>
    </row>
    <row r="11077" spans="2:16">
      <c r="B11077" s="99"/>
      <c r="F11077" s="101"/>
      <c r="L11077" s="99"/>
      <c r="P11077" s="99"/>
    </row>
    <row r="11078" spans="2:16">
      <c r="B11078" s="99"/>
      <c r="F11078" s="101"/>
      <c r="L11078" s="99"/>
      <c r="P11078" s="99"/>
    </row>
    <row r="11079" spans="2:16">
      <c r="B11079" s="99"/>
      <c r="F11079" s="101"/>
      <c r="L11079" s="99"/>
      <c r="P11079" s="99"/>
    </row>
    <row r="11080" spans="2:16">
      <c r="B11080" s="99"/>
      <c r="F11080" s="101"/>
      <c r="L11080" s="99"/>
      <c r="P11080" s="99"/>
    </row>
    <row r="11081" spans="2:16">
      <c r="B11081" s="99"/>
      <c r="F11081" s="101"/>
      <c r="L11081" s="99"/>
      <c r="P11081" s="99"/>
    </row>
    <row r="11082" spans="2:16">
      <c r="B11082" s="99"/>
      <c r="F11082" s="101"/>
      <c r="L11082" s="99"/>
      <c r="P11082" s="99"/>
    </row>
    <row r="11083" spans="2:16">
      <c r="B11083" s="99"/>
      <c r="F11083" s="101"/>
      <c r="L11083" s="99"/>
      <c r="P11083" s="99"/>
    </row>
    <row r="11084" spans="2:16">
      <c r="B11084" s="99"/>
      <c r="F11084" s="101"/>
      <c r="L11084" s="99"/>
      <c r="P11084" s="99"/>
    </row>
    <row r="11085" spans="2:16">
      <c r="B11085" s="99"/>
      <c r="F11085" s="101"/>
      <c r="L11085" s="99"/>
      <c r="P11085" s="99"/>
    </row>
    <row r="11086" spans="2:16">
      <c r="B11086" s="99"/>
      <c r="F11086" s="101"/>
      <c r="L11086" s="99"/>
      <c r="P11086" s="99"/>
    </row>
    <row r="11087" spans="2:16">
      <c r="B11087" s="99"/>
      <c r="F11087" s="101"/>
      <c r="L11087" s="99"/>
      <c r="P11087" s="99"/>
    </row>
    <row r="11088" spans="2:16">
      <c r="B11088" s="99"/>
      <c r="F11088" s="101"/>
      <c r="L11088" s="99"/>
      <c r="P11088" s="99"/>
    </row>
    <row r="11089" spans="2:16">
      <c r="B11089" s="99"/>
      <c r="F11089" s="101"/>
      <c r="L11089" s="99"/>
      <c r="P11089" s="99"/>
    </row>
    <row r="11090" spans="2:16">
      <c r="B11090" s="99"/>
      <c r="F11090" s="101"/>
      <c r="L11090" s="99"/>
      <c r="P11090" s="99"/>
    </row>
    <row r="11091" spans="2:16">
      <c r="B11091" s="99"/>
      <c r="F11091" s="101"/>
      <c r="L11091" s="99"/>
      <c r="P11091" s="99"/>
    </row>
    <row r="11092" spans="2:16">
      <c r="B11092" s="99"/>
      <c r="F11092" s="101"/>
      <c r="L11092" s="99"/>
      <c r="P11092" s="99"/>
    </row>
    <row r="11093" spans="2:16">
      <c r="B11093" s="99"/>
      <c r="F11093" s="101"/>
      <c r="L11093" s="99"/>
      <c r="P11093" s="99"/>
    </row>
    <row r="11094" spans="2:16">
      <c r="B11094" s="99"/>
      <c r="F11094" s="101"/>
      <c r="L11094" s="99"/>
      <c r="P11094" s="99"/>
    </row>
    <row r="11095" spans="2:16">
      <c r="B11095" s="99"/>
      <c r="F11095" s="101"/>
      <c r="L11095" s="99"/>
      <c r="P11095" s="99"/>
    </row>
    <row r="11096" spans="2:16">
      <c r="B11096" s="99"/>
      <c r="F11096" s="101"/>
      <c r="L11096" s="99"/>
      <c r="P11096" s="99"/>
    </row>
    <row r="11097" spans="2:16">
      <c r="B11097" s="99"/>
      <c r="F11097" s="101"/>
      <c r="L11097" s="99"/>
      <c r="P11097" s="99"/>
    </row>
    <row r="11098" spans="2:16">
      <c r="B11098" s="99"/>
      <c r="F11098" s="101"/>
      <c r="L11098" s="99"/>
      <c r="P11098" s="99"/>
    </row>
    <row r="11099" spans="2:16">
      <c r="B11099" s="99"/>
      <c r="F11099" s="101"/>
      <c r="L11099" s="99"/>
      <c r="P11099" s="99"/>
    </row>
    <row r="11100" spans="2:16">
      <c r="B11100" s="99"/>
      <c r="F11100" s="101"/>
      <c r="L11100" s="99"/>
      <c r="P11100" s="99"/>
    </row>
    <row r="11101" spans="2:16">
      <c r="B11101" s="99"/>
      <c r="F11101" s="101"/>
      <c r="L11101" s="99"/>
      <c r="P11101" s="99"/>
    </row>
    <row r="11102" spans="2:16">
      <c r="B11102" s="99"/>
      <c r="F11102" s="101"/>
      <c r="L11102" s="99"/>
      <c r="P11102" s="99"/>
    </row>
    <row r="11103" spans="2:16">
      <c r="B11103" s="99"/>
      <c r="F11103" s="101"/>
      <c r="L11103" s="99"/>
      <c r="P11103" s="99"/>
    </row>
    <row r="11104" spans="2:16">
      <c r="B11104" s="99"/>
      <c r="F11104" s="101"/>
      <c r="L11104" s="99"/>
      <c r="P11104" s="99"/>
    </row>
    <row r="11105" spans="2:16">
      <c r="B11105" s="99"/>
      <c r="F11105" s="101"/>
      <c r="L11105" s="99"/>
      <c r="P11105" s="99"/>
    </row>
    <row r="11106" spans="2:16">
      <c r="B11106" s="99"/>
      <c r="F11106" s="101"/>
      <c r="L11106" s="99"/>
      <c r="P11106" s="99"/>
    </row>
    <row r="11107" spans="2:16">
      <c r="B11107" s="99"/>
      <c r="F11107" s="101"/>
      <c r="L11107" s="99"/>
      <c r="P11107" s="99"/>
    </row>
    <row r="11108" spans="2:16">
      <c r="B11108" s="99"/>
      <c r="F11108" s="101"/>
      <c r="L11108" s="99"/>
      <c r="P11108" s="99"/>
    </row>
    <row r="11109" spans="2:16">
      <c r="B11109" s="99"/>
      <c r="F11109" s="101"/>
      <c r="L11109" s="99"/>
      <c r="P11109" s="99"/>
    </row>
    <row r="11110" spans="2:16">
      <c r="B11110" s="99"/>
      <c r="F11110" s="101"/>
      <c r="L11110" s="99"/>
      <c r="P11110" s="99"/>
    </row>
    <row r="11111" spans="2:16">
      <c r="B11111" s="99"/>
      <c r="F11111" s="101"/>
      <c r="L11111" s="99"/>
      <c r="P11111" s="99"/>
    </row>
    <row r="11112" spans="2:16">
      <c r="B11112" s="99"/>
      <c r="F11112" s="101"/>
      <c r="L11112" s="99"/>
      <c r="P11112" s="99"/>
    </row>
    <row r="11113" spans="2:16">
      <c r="B11113" s="99"/>
      <c r="F11113" s="101"/>
      <c r="L11113" s="99"/>
      <c r="P11113" s="99"/>
    </row>
    <row r="11114" spans="2:16">
      <c r="B11114" s="99"/>
      <c r="F11114" s="101"/>
      <c r="L11114" s="99"/>
      <c r="P11114" s="99"/>
    </row>
    <row r="11115" spans="2:16">
      <c r="B11115" s="99"/>
      <c r="F11115" s="101"/>
      <c r="L11115" s="99"/>
      <c r="P11115" s="99"/>
    </row>
    <row r="11116" spans="2:16">
      <c r="B11116" s="99"/>
      <c r="F11116" s="101"/>
      <c r="L11116" s="99"/>
      <c r="P11116" s="99"/>
    </row>
    <row r="11117" spans="2:16">
      <c r="B11117" s="99"/>
      <c r="F11117" s="101"/>
      <c r="L11117" s="99"/>
      <c r="P11117" s="99"/>
    </row>
    <row r="11118" spans="2:16">
      <c r="B11118" s="99"/>
      <c r="F11118" s="101"/>
      <c r="L11118" s="99"/>
      <c r="P11118" s="99"/>
    </row>
    <row r="11119" spans="2:16">
      <c r="B11119" s="99"/>
      <c r="F11119" s="101"/>
      <c r="L11119" s="99"/>
      <c r="P11119" s="99"/>
    </row>
    <row r="11120" spans="2:16">
      <c r="B11120" s="99"/>
      <c r="F11120" s="101"/>
      <c r="L11120" s="99"/>
      <c r="P11120" s="99"/>
    </row>
    <row r="11121" spans="2:16">
      <c r="B11121" s="99"/>
      <c r="F11121" s="101"/>
      <c r="L11121" s="99"/>
      <c r="P11121" s="99"/>
    </row>
    <row r="11122" spans="2:16">
      <c r="B11122" s="99"/>
      <c r="F11122" s="101"/>
      <c r="L11122" s="99"/>
      <c r="P11122" s="99"/>
    </row>
    <row r="11123" spans="2:16">
      <c r="B11123" s="99"/>
      <c r="F11123" s="101"/>
      <c r="L11123" s="99"/>
      <c r="P11123" s="99"/>
    </row>
    <row r="11124" spans="2:16">
      <c r="B11124" s="99"/>
      <c r="F11124" s="101"/>
      <c r="L11124" s="99"/>
      <c r="P11124" s="99"/>
    </row>
    <row r="11125" spans="2:16">
      <c r="B11125" s="99"/>
      <c r="F11125" s="101"/>
      <c r="L11125" s="99"/>
      <c r="P11125" s="99"/>
    </row>
    <row r="11126" spans="2:16">
      <c r="B11126" s="99"/>
      <c r="F11126" s="101"/>
      <c r="L11126" s="99"/>
      <c r="P11126" s="99"/>
    </row>
    <row r="11127" spans="2:16">
      <c r="B11127" s="99"/>
      <c r="F11127" s="101"/>
      <c r="L11127" s="99"/>
      <c r="P11127" s="99"/>
    </row>
    <row r="11128" spans="2:16">
      <c r="B11128" s="99"/>
      <c r="F11128" s="101"/>
      <c r="L11128" s="99"/>
      <c r="P11128" s="99"/>
    </row>
    <row r="11129" spans="2:16">
      <c r="B11129" s="99"/>
      <c r="F11129" s="101"/>
      <c r="L11129" s="99"/>
      <c r="P11129" s="99"/>
    </row>
    <row r="11130" spans="2:16">
      <c r="B11130" s="99"/>
      <c r="F11130" s="101"/>
      <c r="L11130" s="99"/>
      <c r="P11130" s="99"/>
    </row>
    <row r="11131" spans="2:16">
      <c r="B11131" s="99"/>
      <c r="F11131" s="101"/>
      <c r="L11131" s="99"/>
      <c r="P11131" s="99"/>
    </row>
    <row r="11132" spans="2:16">
      <c r="B11132" s="99"/>
      <c r="F11132" s="101"/>
      <c r="L11132" s="99"/>
      <c r="P11132" s="99"/>
    </row>
    <row r="11133" spans="2:16">
      <c r="B11133" s="99"/>
      <c r="F11133" s="101"/>
      <c r="L11133" s="99"/>
      <c r="P11133" s="99"/>
    </row>
    <row r="11134" spans="2:16">
      <c r="B11134" s="99"/>
      <c r="F11134" s="101"/>
      <c r="L11134" s="99"/>
      <c r="P11134" s="99"/>
    </row>
    <row r="11135" spans="2:16">
      <c r="B11135" s="99"/>
      <c r="F11135" s="101"/>
      <c r="L11135" s="99"/>
      <c r="P11135" s="99"/>
    </row>
    <row r="11136" spans="2:16">
      <c r="B11136" s="99"/>
      <c r="F11136" s="101"/>
      <c r="L11136" s="99"/>
      <c r="P11136" s="99"/>
    </row>
    <row r="11137" spans="2:16">
      <c r="B11137" s="99"/>
      <c r="F11137" s="101"/>
      <c r="L11137" s="99"/>
      <c r="P11137" s="99"/>
    </row>
    <row r="11138" spans="2:16">
      <c r="B11138" s="99"/>
      <c r="F11138" s="101"/>
      <c r="L11138" s="99"/>
      <c r="P11138" s="99"/>
    </row>
    <row r="11139" spans="2:16">
      <c r="B11139" s="99"/>
      <c r="F11139" s="101"/>
      <c r="L11139" s="99"/>
      <c r="P11139" s="99"/>
    </row>
    <row r="11140" spans="2:16">
      <c r="B11140" s="99"/>
      <c r="F11140" s="101"/>
      <c r="L11140" s="99"/>
      <c r="P11140" s="99"/>
    </row>
    <row r="11141" spans="2:16">
      <c r="B11141" s="99"/>
      <c r="F11141" s="101"/>
      <c r="L11141" s="99"/>
      <c r="P11141" s="99"/>
    </row>
    <row r="11142" spans="2:16">
      <c r="B11142" s="99"/>
      <c r="F11142" s="101"/>
      <c r="L11142" s="99"/>
      <c r="P11142" s="99"/>
    </row>
    <row r="11143" spans="2:16">
      <c r="B11143" s="99"/>
      <c r="F11143" s="101"/>
      <c r="L11143" s="99"/>
      <c r="P11143" s="99"/>
    </row>
    <row r="11144" spans="2:16">
      <c r="B11144" s="99"/>
      <c r="F11144" s="101"/>
      <c r="L11144" s="99"/>
      <c r="P11144" s="99"/>
    </row>
    <row r="11145" spans="2:16">
      <c r="B11145" s="99"/>
      <c r="F11145" s="101"/>
      <c r="L11145" s="99"/>
      <c r="P11145" s="99"/>
    </row>
    <row r="11146" spans="2:16">
      <c r="B11146" s="99"/>
      <c r="F11146" s="101"/>
      <c r="L11146" s="99"/>
      <c r="P11146" s="99"/>
    </row>
    <row r="11147" spans="2:16">
      <c r="B11147" s="99"/>
      <c r="F11147" s="101"/>
      <c r="L11147" s="99"/>
      <c r="P11147" s="99"/>
    </row>
    <row r="11148" spans="2:16">
      <c r="B11148" s="99"/>
      <c r="F11148" s="101"/>
      <c r="L11148" s="99"/>
      <c r="P11148" s="99"/>
    </row>
    <row r="11149" spans="2:16">
      <c r="B11149" s="99"/>
      <c r="F11149" s="101"/>
      <c r="L11149" s="99"/>
      <c r="P11149" s="99"/>
    </row>
    <row r="11150" spans="2:16">
      <c r="B11150" s="99"/>
      <c r="F11150" s="101"/>
      <c r="L11150" s="99"/>
      <c r="P11150" s="99"/>
    </row>
    <row r="11151" spans="2:16">
      <c r="B11151" s="99"/>
      <c r="F11151" s="101"/>
      <c r="L11151" s="99"/>
      <c r="P11151" s="99"/>
    </row>
    <row r="11152" spans="2:16">
      <c r="B11152" s="99"/>
      <c r="F11152" s="101"/>
      <c r="L11152" s="99"/>
      <c r="P11152" s="99"/>
    </row>
    <row r="11153" spans="2:16">
      <c r="B11153" s="99"/>
      <c r="F11153" s="101"/>
      <c r="L11153" s="99"/>
      <c r="P11153" s="99"/>
    </row>
    <row r="11154" spans="2:16">
      <c r="B11154" s="99"/>
      <c r="F11154" s="101"/>
      <c r="L11154" s="99"/>
      <c r="P11154" s="99"/>
    </row>
    <row r="11155" spans="2:16">
      <c r="B11155" s="99"/>
      <c r="F11155" s="101"/>
      <c r="L11155" s="99"/>
      <c r="P11155" s="99"/>
    </row>
    <row r="11156" spans="2:16">
      <c r="B11156" s="99"/>
      <c r="F11156" s="101"/>
      <c r="L11156" s="99"/>
      <c r="P11156" s="99"/>
    </row>
    <row r="11157" spans="2:16">
      <c r="B11157" s="99"/>
      <c r="F11157" s="101"/>
      <c r="L11157" s="99"/>
      <c r="P11157" s="99"/>
    </row>
    <row r="11158" spans="2:16">
      <c r="B11158" s="99"/>
      <c r="F11158" s="101"/>
      <c r="L11158" s="99"/>
      <c r="P11158" s="99"/>
    </row>
    <row r="11159" spans="2:16">
      <c r="B11159" s="99"/>
      <c r="F11159" s="101"/>
      <c r="L11159" s="99"/>
      <c r="P11159" s="99"/>
    </row>
    <row r="11160" spans="2:16">
      <c r="B11160" s="99"/>
      <c r="F11160" s="101"/>
      <c r="L11160" s="99"/>
      <c r="P11160" s="99"/>
    </row>
    <row r="11161" spans="2:16">
      <c r="B11161" s="99"/>
      <c r="F11161" s="101"/>
      <c r="L11161" s="99"/>
      <c r="P11161" s="99"/>
    </row>
    <row r="11162" spans="2:16">
      <c r="B11162" s="99"/>
      <c r="F11162" s="101"/>
      <c r="L11162" s="99"/>
      <c r="P11162" s="99"/>
    </row>
    <row r="11163" spans="2:16">
      <c r="B11163" s="99"/>
      <c r="F11163" s="101"/>
      <c r="L11163" s="99"/>
      <c r="P11163" s="99"/>
    </row>
    <row r="11164" spans="2:16">
      <c r="B11164" s="99"/>
      <c r="F11164" s="101"/>
      <c r="L11164" s="99"/>
      <c r="P11164" s="99"/>
    </row>
    <row r="11165" spans="2:16">
      <c r="B11165" s="99"/>
      <c r="F11165" s="101"/>
      <c r="L11165" s="99"/>
      <c r="P11165" s="99"/>
    </row>
    <row r="11166" spans="2:16">
      <c r="B11166" s="99"/>
      <c r="F11166" s="101"/>
      <c r="L11166" s="99"/>
      <c r="P11166" s="99"/>
    </row>
    <row r="11167" spans="2:16">
      <c r="B11167" s="99"/>
      <c r="F11167" s="101"/>
      <c r="L11167" s="99"/>
      <c r="P11167" s="99"/>
    </row>
    <row r="11168" spans="2:16">
      <c r="B11168" s="99"/>
      <c r="F11168" s="101"/>
      <c r="L11168" s="99"/>
      <c r="P11168" s="99"/>
    </row>
    <row r="11169" spans="2:16">
      <c r="B11169" s="99"/>
      <c r="F11169" s="101"/>
      <c r="L11169" s="99"/>
      <c r="P11169" s="99"/>
    </row>
    <row r="11170" spans="2:16">
      <c r="B11170" s="99"/>
      <c r="F11170" s="101"/>
      <c r="L11170" s="99"/>
      <c r="P11170" s="99"/>
    </row>
    <row r="11171" spans="2:16">
      <c r="B11171" s="99"/>
      <c r="F11171" s="101"/>
      <c r="L11171" s="99"/>
      <c r="P11171" s="99"/>
    </row>
    <row r="11172" spans="2:16">
      <c r="B11172" s="99"/>
      <c r="F11172" s="101"/>
      <c r="L11172" s="99"/>
      <c r="P11172" s="99"/>
    </row>
    <row r="11173" spans="2:16">
      <c r="B11173" s="99"/>
      <c r="F11173" s="101"/>
      <c r="L11173" s="99"/>
      <c r="P11173" s="99"/>
    </row>
    <row r="11174" spans="2:16">
      <c r="B11174" s="99"/>
      <c r="F11174" s="101"/>
      <c r="L11174" s="99"/>
      <c r="P11174" s="99"/>
    </row>
    <row r="11175" spans="2:16">
      <c r="B11175" s="99"/>
      <c r="F11175" s="101"/>
      <c r="L11175" s="99"/>
      <c r="P11175" s="99"/>
    </row>
    <row r="11176" spans="2:16">
      <c r="B11176" s="99"/>
      <c r="F11176" s="101"/>
      <c r="L11176" s="99"/>
      <c r="P11176" s="99"/>
    </row>
    <row r="11177" spans="2:16">
      <c r="B11177" s="99"/>
      <c r="F11177" s="101"/>
      <c r="L11177" s="99"/>
      <c r="P11177" s="99"/>
    </row>
    <row r="11178" spans="2:16">
      <c r="B11178" s="99"/>
      <c r="F11178" s="101"/>
      <c r="L11178" s="99"/>
      <c r="P11178" s="99"/>
    </row>
    <row r="11179" spans="2:16">
      <c r="B11179" s="99"/>
      <c r="F11179" s="101"/>
      <c r="L11179" s="99"/>
      <c r="P11179" s="99"/>
    </row>
    <row r="11180" spans="2:16">
      <c r="B11180" s="99"/>
      <c r="F11180" s="101"/>
      <c r="L11180" s="99"/>
      <c r="P11180" s="99"/>
    </row>
    <row r="11181" spans="2:16">
      <c r="B11181" s="99"/>
      <c r="F11181" s="101"/>
      <c r="L11181" s="99"/>
      <c r="P11181" s="99"/>
    </row>
    <row r="11182" spans="2:16">
      <c r="B11182" s="99"/>
      <c r="F11182" s="101"/>
      <c r="L11182" s="99"/>
      <c r="P11182" s="99"/>
    </row>
    <row r="11183" spans="2:16">
      <c r="B11183" s="99"/>
      <c r="F11183" s="101"/>
      <c r="L11183" s="99"/>
      <c r="P11183" s="99"/>
    </row>
    <row r="11184" spans="2:16">
      <c r="B11184" s="99"/>
      <c r="F11184" s="101"/>
      <c r="L11184" s="99"/>
      <c r="P11184" s="99"/>
    </row>
    <row r="11185" spans="2:16">
      <c r="B11185" s="99"/>
      <c r="F11185" s="101"/>
      <c r="L11185" s="99"/>
      <c r="P11185" s="99"/>
    </row>
    <row r="11186" spans="2:16">
      <c r="B11186" s="99"/>
      <c r="F11186" s="101"/>
      <c r="L11186" s="99"/>
      <c r="P11186" s="99"/>
    </row>
    <row r="11187" spans="2:16">
      <c r="B11187" s="99"/>
      <c r="F11187" s="101"/>
      <c r="L11187" s="99"/>
      <c r="P11187" s="99"/>
    </row>
    <row r="11188" spans="2:16">
      <c r="B11188" s="99"/>
      <c r="F11188" s="101"/>
      <c r="L11188" s="99"/>
      <c r="P11188" s="99"/>
    </row>
    <row r="11189" spans="2:16">
      <c r="B11189" s="99"/>
      <c r="F11189" s="101"/>
      <c r="L11189" s="99"/>
      <c r="P11189" s="99"/>
    </row>
    <row r="11190" spans="2:16">
      <c r="B11190" s="99"/>
      <c r="F11190" s="101"/>
      <c r="L11190" s="99"/>
      <c r="P11190" s="99"/>
    </row>
    <row r="11191" spans="2:16">
      <c r="B11191" s="99"/>
      <c r="F11191" s="101"/>
      <c r="L11191" s="99"/>
      <c r="P11191" s="99"/>
    </row>
    <row r="11192" spans="2:16">
      <c r="B11192" s="99"/>
      <c r="F11192" s="101"/>
      <c r="L11192" s="99"/>
      <c r="P11192" s="99"/>
    </row>
    <row r="11193" spans="2:16">
      <c r="B11193" s="99"/>
      <c r="F11193" s="101"/>
      <c r="L11193" s="99"/>
      <c r="P11193" s="99"/>
    </row>
    <row r="11194" spans="2:16">
      <c r="B11194" s="99"/>
      <c r="F11194" s="101"/>
      <c r="L11194" s="99"/>
      <c r="P11194" s="99"/>
    </row>
    <row r="11195" spans="2:16">
      <c r="B11195" s="99"/>
      <c r="F11195" s="101"/>
      <c r="L11195" s="99"/>
      <c r="P11195" s="99"/>
    </row>
    <row r="11196" spans="2:16">
      <c r="B11196" s="99"/>
      <c r="F11196" s="101"/>
      <c r="L11196" s="99"/>
      <c r="P11196" s="99"/>
    </row>
    <row r="11197" spans="2:16">
      <c r="B11197" s="99"/>
      <c r="F11197" s="101"/>
      <c r="L11197" s="99"/>
      <c r="P11197" s="99"/>
    </row>
    <row r="11198" spans="2:16">
      <c r="B11198" s="99"/>
      <c r="F11198" s="101"/>
      <c r="L11198" s="99"/>
      <c r="P11198" s="99"/>
    </row>
    <row r="11199" spans="2:16">
      <c r="B11199" s="99"/>
      <c r="F11199" s="101"/>
      <c r="L11199" s="99"/>
      <c r="P11199" s="99"/>
    </row>
    <row r="11200" spans="2:16">
      <c r="B11200" s="99"/>
      <c r="F11200" s="101"/>
      <c r="L11200" s="99"/>
      <c r="P11200" s="99"/>
    </row>
    <row r="11201" spans="2:16">
      <c r="B11201" s="99"/>
      <c r="F11201" s="101"/>
      <c r="L11201" s="99"/>
      <c r="P11201" s="99"/>
    </row>
    <row r="11202" spans="2:16">
      <c r="B11202" s="99"/>
      <c r="F11202" s="101"/>
      <c r="L11202" s="99"/>
      <c r="P11202" s="99"/>
    </row>
    <row r="11203" spans="2:16">
      <c r="B11203" s="99"/>
      <c r="F11203" s="101"/>
      <c r="L11203" s="99"/>
      <c r="P11203" s="99"/>
    </row>
    <row r="11204" spans="2:16">
      <c r="B11204" s="99"/>
      <c r="F11204" s="101"/>
      <c r="L11204" s="99"/>
      <c r="P11204" s="99"/>
    </row>
    <row r="11205" spans="2:16">
      <c r="B11205" s="99"/>
      <c r="F11205" s="101"/>
      <c r="L11205" s="99"/>
      <c r="P11205" s="99"/>
    </row>
    <row r="11206" spans="2:16">
      <c r="B11206" s="99"/>
      <c r="F11206" s="101"/>
      <c r="L11206" s="99"/>
      <c r="P11206" s="99"/>
    </row>
    <row r="11207" spans="2:16">
      <c r="B11207" s="99"/>
      <c r="F11207" s="101"/>
      <c r="L11207" s="99"/>
      <c r="P11207" s="99"/>
    </row>
    <row r="11208" spans="2:16">
      <c r="B11208" s="99"/>
      <c r="F11208" s="101"/>
      <c r="L11208" s="99"/>
      <c r="P11208" s="99"/>
    </row>
    <row r="11209" spans="2:16">
      <c r="B11209" s="99"/>
      <c r="F11209" s="101"/>
      <c r="L11209" s="99"/>
      <c r="P11209" s="99"/>
    </row>
    <row r="11210" spans="2:16">
      <c r="B11210" s="99"/>
      <c r="F11210" s="101"/>
      <c r="L11210" s="99"/>
      <c r="P11210" s="99"/>
    </row>
    <row r="11211" spans="2:16">
      <c r="B11211" s="99"/>
      <c r="F11211" s="101"/>
      <c r="L11211" s="99"/>
      <c r="P11211" s="99"/>
    </row>
    <row r="11212" spans="2:16">
      <c r="B11212" s="99"/>
      <c r="F11212" s="101"/>
      <c r="L11212" s="99"/>
      <c r="P11212" s="99"/>
    </row>
    <row r="11213" spans="2:16">
      <c r="B11213" s="99"/>
      <c r="F11213" s="101"/>
      <c r="L11213" s="99"/>
      <c r="P11213" s="99"/>
    </row>
    <row r="11214" spans="2:16">
      <c r="B11214" s="99"/>
      <c r="F11214" s="101"/>
      <c r="L11214" s="99"/>
      <c r="P11214" s="99"/>
    </row>
    <row r="11215" spans="2:16">
      <c r="B11215" s="99"/>
      <c r="F11215" s="101"/>
      <c r="L11215" s="99"/>
      <c r="P11215" s="99"/>
    </row>
    <row r="11216" spans="2:16">
      <c r="B11216" s="99"/>
      <c r="F11216" s="101"/>
      <c r="L11216" s="99"/>
      <c r="P11216" s="99"/>
    </row>
    <row r="11217" spans="2:16">
      <c r="B11217" s="99"/>
      <c r="F11217" s="101"/>
      <c r="L11217" s="99"/>
      <c r="P11217" s="99"/>
    </row>
    <row r="11218" spans="2:16">
      <c r="B11218" s="99"/>
      <c r="F11218" s="101"/>
      <c r="L11218" s="99"/>
      <c r="P11218" s="99"/>
    </row>
    <row r="11219" spans="2:16">
      <c r="B11219" s="99"/>
      <c r="F11219" s="101"/>
      <c r="L11219" s="99"/>
      <c r="P11219" s="99"/>
    </row>
    <row r="11220" spans="2:16">
      <c r="B11220" s="99"/>
      <c r="F11220" s="101"/>
      <c r="L11220" s="99"/>
      <c r="P11220" s="99"/>
    </row>
    <row r="11221" spans="2:16">
      <c r="B11221" s="99"/>
      <c r="F11221" s="101"/>
      <c r="L11221" s="99"/>
      <c r="P11221" s="99"/>
    </row>
    <row r="11222" spans="2:16">
      <c r="B11222" s="99"/>
      <c r="F11222" s="101"/>
      <c r="L11222" s="99"/>
      <c r="P11222" s="99"/>
    </row>
    <row r="11223" spans="2:16">
      <c r="B11223" s="99"/>
      <c r="F11223" s="101"/>
      <c r="L11223" s="99"/>
      <c r="P11223" s="99"/>
    </row>
    <row r="11224" spans="2:16">
      <c r="B11224" s="99"/>
      <c r="F11224" s="101"/>
      <c r="L11224" s="99"/>
      <c r="P11224" s="99"/>
    </row>
    <row r="11225" spans="2:16">
      <c r="B11225" s="99"/>
      <c r="F11225" s="101"/>
      <c r="L11225" s="99"/>
      <c r="P11225" s="99"/>
    </row>
    <row r="11226" spans="2:16">
      <c r="B11226" s="99"/>
      <c r="F11226" s="101"/>
      <c r="L11226" s="99"/>
      <c r="P11226" s="99"/>
    </row>
    <row r="11227" spans="2:16">
      <c r="B11227" s="99"/>
      <c r="F11227" s="101"/>
      <c r="L11227" s="99"/>
      <c r="P11227" s="99"/>
    </row>
    <row r="11228" spans="2:16">
      <c r="B11228" s="99"/>
      <c r="F11228" s="101"/>
      <c r="L11228" s="99"/>
      <c r="P11228" s="99"/>
    </row>
    <row r="11229" spans="2:16">
      <c r="B11229" s="99"/>
      <c r="F11229" s="101"/>
      <c r="L11229" s="99"/>
      <c r="P11229" s="99"/>
    </row>
    <row r="11230" spans="2:16">
      <c r="B11230" s="99"/>
      <c r="F11230" s="101"/>
      <c r="L11230" s="99"/>
      <c r="P11230" s="99"/>
    </row>
    <row r="11231" spans="2:16">
      <c r="B11231" s="99"/>
      <c r="F11231" s="101"/>
      <c r="L11231" s="99"/>
      <c r="P11231" s="99"/>
    </row>
    <row r="11232" spans="2:16">
      <c r="B11232" s="99"/>
      <c r="F11232" s="101"/>
      <c r="L11232" s="99"/>
      <c r="P11232" s="99"/>
    </row>
    <row r="11233" spans="2:16">
      <c r="B11233" s="99"/>
      <c r="F11233" s="101"/>
      <c r="L11233" s="99"/>
      <c r="P11233" s="99"/>
    </row>
    <row r="11234" spans="2:16">
      <c r="B11234" s="99"/>
      <c r="F11234" s="101"/>
      <c r="L11234" s="99"/>
      <c r="P11234" s="99"/>
    </row>
    <row r="11235" spans="2:16">
      <c r="B11235" s="99"/>
      <c r="F11235" s="101"/>
      <c r="L11235" s="99"/>
      <c r="P11235" s="99"/>
    </row>
    <row r="11236" spans="2:16">
      <c r="B11236" s="99"/>
      <c r="F11236" s="101"/>
      <c r="L11236" s="99"/>
      <c r="P11236" s="99"/>
    </row>
    <row r="11237" spans="2:16">
      <c r="B11237" s="99"/>
      <c r="F11237" s="101"/>
      <c r="L11237" s="99"/>
      <c r="P11237" s="99"/>
    </row>
    <row r="11238" spans="2:16">
      <c r="B11238" s="99"/>
      <c r="F11238" s="101"/>
      <c r="L11238" s="99"/>
      <c r="P11238" s="99"/>
    </row>
    <row r="11239" spans="2:16">
      <c r="B11239" s="99"/>
      <c r="F11239" s="101"/>
      <c r="L11239" s="99"/>
      <c r="P11239" s="99"/>
    </row>
    <row r="11240" spans="2:16">
      <c r="B11240" s="99"/>
      <c r="F11240" s="101"/>
      <c r="L11240" s="99"/>
      <c r="P11240" s="99"/>
    </row>
    <row r="11241" spans="2:16">
      <c r="B11241" s="99"/>
      <c r="F11241" s="101"/>
      <c r="L11241" s="99"/>
      <c r="P11241" s="99"/>
    </row>
    <row r="11242" spans="2:16">
      <c r="B11242" s="99"/>
      <c r="F11242" s="101"/>
      <c r="L11242" s="99"/>
      <c r="P11242" s="99"/>
    </row>
    <row r="11243" spans="2:16">
      <c r="B11243" s="99"/>
      <c r="F11243" s="101"/>
      <c r="L11243" s="99"/>
      <c r="P11243" s="99"/>
    </row>
    <row r="11244" spans="2:16">
      <c r="B11244" s="99"/>
      <c r="F11244" s="101"/>
      <c r="L11244" s="99"/>
      <c r="P11244" s="99"/>
    </row>
    <row r="11245" spans="2:16">
      <c r="B11245" s="99"/>
      <c r="F11245" s="101"/>
      <c r="L11245" s="99"/>
      <c r="P11245" s="99"/>
    </row>
    <row r="11246" spans="2:16">
      <c r="B11246" s="99"/>
      <c r="F11246" s="101"/>
      <c r="L11246" s="99"/>
      <c r="P11246" s="99"/>
    </row>
    <row r="11247" spans="2:16">
      <c r="B11247" s="99"/>
      <c r="F11247" s="101"/>
      <c r="L11247" s="99"/>
      <c r="P11247" s="99"/>
    </row>
    <row r="11248" spans="2:16">
      <c r="B11248" s="99"/>
      <c r="F11248" s="101"/>
      <c r="L11248" s="99"/>
      <c r="P11248" s="99"/>
    </row>
    <row r="11249" spans="2:16">
      <c r="B11249" s="99"/>
      <c r="F11249" s="101"/>
      <c r="L11249" s="99"/>
      <c r="P11249" s="99"/>
    </row>
    <row r="11250" spans="2:16">
      <c r="B11250" s="99"/>
      <c r="F11250" s="101"/>
      <c r="L11250" s="99"/>
      <c r="P11250" s="99"/>
    </row>
    <row r="11251" spans="2:16">
      <c r="B11251" s="99"/>
      <c r="F11251" s="101"/>
      <c r="L11251" s="99"/>
      <c r="P11251" s="99"/>
    </row>
    <row r="11252" spans="2:16">
      <c r="B11252" s="99"/>
      <c r="F11252" s="101"/>
      <c r="L11252" s="99"/>
      <c r="P11252" s="99"/>
    </row>
    <row r="11253" spans="2:16">
      <c r="B11253" s="99"/>
      <c r="F11253" s="101"/>
      <c r="L11253" s="99"/>
      <c r="P11253" s="99"/>
    </row>
    <row r="11254" spans="2:16">
      <c r="B11254" s="99"/>
      <c r="F11254" s="101"/>
      <c r="L11254" s="99"/>
      <c r="P11254" s="99"/>
    </row>
    <row r="11255" spans="2:16">
      <c r="B11255" s="99"/>
      <c r="F11255" s="101"/>
      <c r="L11255" s="99"/>
      <c r="P11255" s="99"/>
    </row>
    <row r="11256" spans="2:16">
      <c r="B11256" s="99"/>
      <c r="F11256" s="101"/>
      <c r="L11256" s="99"/>
      <c r="P11256" s="99"/>
    </row>
    <row r="11257" spans="2:16">
      <c r="B11257" s="99"/>
      <c r="F11257" s="101"/>
      <c r="L11257" s="99"/>
      <c r="P11257" s="99"/>
    </row>
    <row r="11258" spans="2:16">
      <c r="B11258" s="99"/>
      <c r="F11258" s="101"/>
      <c r="L11258" s="99"/>
      <c r="P11258" s="99"/>
    </row>
    <row r="11259" spans="2:16">
      <c r="B11259" s="99"/>
      <c r="F11259" s="101"/>
      <c r="L11259" s="99"/>
      <c r="P11259" s="99"/>
    </row>
    <row r="11260" spans="2:16">
      <c r="B11260" s="99"/>
      <c r="F11260" s="101"/>
      <c r="L11260" s="99"/>
      <c r="P11260" s="99"/>
    </row>
    <row r="11261" spans="2:16">
      <c r="B11261" s="99"/>
      <c r="F11261" s="101"/>
      <c r="L11261" s="99"/>
      <c r="P11261" s="99"/>
    </row>
    <row r="11262" spans="2:16">
      <c r="B11262" s="99"/>
      <c r="F11262" s="101"/>
      <c r="L11262" s="99"/>
      <c r="P11262" s="99"/>
    </row>
    <row r="11263" spans="2:16">
      <c r="B11263" s="99"/>
      <c r="F11263" s="101"/>
      <c r="L11263" s="99"/>
      <c r="P11263" s="99"/>
    </row>
    <row r="11264" spans="2:16">
      <c r="B11264" s="99"/>
      <c r="F11264" s="101"/>
      <c r="L11264" s="99"/>
      <c r="P11264" s="99"/>
    </row>
    <row r="11265" spans="2:16">
      <c r="B11265" s="99"/>
      <c r="F11265" s="101"/>
      <c r="L11265" s="99"/>
      <c r="P11265" s="99"/>
    </row>
    <row r="11266" spans="2:16">
      <c r="B11266" s="99"/>
      <c r="F11266" s="101"/>
      <c r="L11266" s="99"/>
      <c r="P11266" s="99"/>
    </row>
    <row r="11267" spans="2:16">
      <c r="B11267" s="99"/>
      <c r="F11267" s="101"/>
      <c r="L11267" s="99"/>
      <c r="P11267" s="99"/>
    </row>
    <row r="11268" spans="2:16">
      <c r="B11268" s="99"/>
      <c r="F11268" s="101"/>
      <c r="L11268" s="99"/>
      <c r="P11268" s="99"/>
    </row>
    <row r="11269" spans="2:16">
      <c r="B11269" s="99"/>
      <c r="F11269" s="101"/>
      <c r="L11269" s="99"/>
      <c r="P11269" s="99"/>
    </row>
    <row r="11270" spans="2:16">
      <c r="B11270" s="99"/>
      <c r="F11270" s="101"/>
      <c r="L11270" s="99"/>
      <c r="P11270" s="99"/>
    </row>
    <row r="11271" spans="2:16">
      <c r="B11271" s="99"/>
      <c r="F11271" s="101"/>
      <c r="L11271" s="99"/>
      <c r="P11271" s="99"/>
    </row>
    <row r="11272" spans="2:16">
      <c r="B11272" s="99"/>
      <c r="F11272" s="101"/>
      <c r="L11272" s="99"/>
      <c r="P11272" s="99"/>
    </row>
    <row r="11273" spans="2:16">
      <c r="B11273" s="99"/>
      <c r="F11273" s="101"/>
      <c r="L11273" s="99"/>
      <c r="P11273" s="99"/>
    </row>
    <row r="11274" spans="2:16">
      <c r="B11274" s="99"/>
      <c r="F11274" s="101"/>
      <c r="L11274" s="99"/>
      <c r="P11274" s="99"/>
    </row>
    <row r="11275" spans="2:16">
      <c r="B11275" s="99"/>
      <c r="F11275" s="101"/>
      <c r="L11275" s="99"/>
      <c r="P11275" s="99"/>
    </row>
    <row r="11276" spans="2:16">
      <c r="B11276" s="99"/>
      <c r="F11276" s="101"/>
      <c r="L11276" s="99"/>
      <c r="P11276" s="99"/>
    </row>
    <row r="11277" spans="2:16">
      <c r="B11277" s="99"/>
      <c r="F11277" s="101"/>
      <c r="L11277" s="99"/>
      <c r="P11277" s="99"/>
    </row>
    <row r="11278" spans="2:16">
      <c r="B11278" s="99"/>
      <c r="F11278" s="101"/>
      <c r="L11278" s="99"/>
      <c r="P11278" s="99"/>
    </row>
    <row r="11279" spans="2:16">
      <c r="B11279" s="99"/>
      <c r="F11279" s="101"/>
      <c r="L11279" s="99"/>
      <c r="P11279" s="99"/>
    </row>
    <row r="11280" spans="2:16">
      <c r="B11280" s="99"/>
      <c r="F11280" s="101"/>
      <c r="L11280" s="99"/>
      <c r="P11280" s="99"/>
    </row>
    <row r="11281" spans="2:16">
      <c r="B11281" s="99"/>
      <c r="F11281" s="101"/>
      <c r="L11281" s="99"/>
      <c r="P11281" s="99"/>
    </row>
    <row r="11282" spans="2:16">
      <c r="B11282" s="99"/>
      <c r="F11282" s="101"/>
      <c r="L11282" s="99"/>
      <c r="P11282" s="99"/>
    </row>
    <row r="11283" spans="2:16">
      <c r="B11283" s="99"/>
      <c r="F11283" s="101"/>
      <c r="L11283" s="99"/>
      <c r="P11283" s="99"/>
    </row>
    <row r="11284" spans="2:16">
      <c r="B11284" s="99"/>
      <c r="F11284" s="101"/>
      <c r="L11284" s="99"/>
      <c r="P11284" s="99"/>
    </row>
    <row r="11285" spans="2:16">
      <c r="B11285" s="99"/>
      <c r="F11285" s="101"/>
      <c r="L11285" s="99"/>
      <c r="P11285" s="99"/>
    </row>
    <row r="11286" spans="2:16">
      <c r="B11286" s="99"/>
      <c r="F11286" s="101"/>
      <c r="L11286" s="99"/>
      <c r="P11286" s="99"/>
    </row>
    <row r="11287" spans="2:16">
      <c r="B11287" s="99"/>
      <c r="F11287" s="101"/>
      <c r="L11287" s="99"/>
      <c r="P11287" s="99"/>
    </row>
    <row r="11288" spans="2:16">
      <c r="B11288" s="99"/>
      <c r="F11288" s="101"/>
      <c r="L11288" s="99"/>
      <c r="P11288" s="99"/>
    </row>
    <row r="11289" spans="2:16">
      <c r="B11289" s="99"/>
      <c r="F11289" s="101"/>
      <c r="L11289" s="99"/>
      <c r="P11289" s="99"/>
    </row>
    <row r="11290" spans="2:16">
      <c r="B11290" s="99"/>
      <c r="F11290" s="101"/>
      <c r="L11290" s="99"/>
      <c r="P11290" s="99"/>
    </row>
    <row r="11291" spans="2:16">
      <c r="B11291" s="99"/>
      <c r="F11291" s="101"/>
      <c r="L11291" s="99"/>
      <c r="P11291" s="99"/>
    </row>
    <row r="11292" spans="2:16">
      <c r="B11292" s="99"/>
      <c r="F11292" s="101"/>
      <c r="L11292" s="99"/>
      <c r="P11292" s="99"/>
    </row>
    <row r="11293" spans="2:16">
      <c r="B11293" s="99"/>
      <c r="F11293" s="101"/>
      <c r="L11293" s="99"/>
      <c r="P11293" s="99"/>
    </row>
    <row r="11294" spans="2:16">
      <c r="B11294" s="99"/>
      <c r="F11294" s="101"/>
      <c r="L11294" s="99"/>
      <c r="P11294" s="99"/>
    </row>
    <row r="11295" spans="2:16">
      <c r="B11295" s="99"/>
      <c r="F11295" s="101"/>
      <c r="L11295" s="99"/>
      <c r="P11295" s="99"/>
    </row>
    <row r="11296" spans="2:16">
      <c r="B11296" s="99"/>
      <c r="F11296" s="101"/>
      <c r="L11296" s="99"/>
      <c r="P11296" s="99"/>
    </row>
    <row r="11297" spans="2:16">
      <c r="B11297" s="99"/>
      <c r="F11297" s="101"/>
      <c r="L11297" s="99"/>
      <c r="P11297" s="99"/>
    </row>
    <row r="11298" spans="2:16">
      <c r="B11298" s="99"/>
      <c r="F11298" s="101"/>
      <c r="L11298" s="99"/>
      <c r="P11298" s="99"/>
    </row>
    <row r="11299" spans="2:16">
      <c r="B11299" s="99"/>
      <c r="F11299" s="101"/>
      <c r="L11299" s="99"/>
      <c r="P11299" s="99"/>
    </row>
    <row r="11300" spans="2:16">
      <c r="B11300" s="99"/>
      <c r="F11300" s="101"/>
      <c r="L11300" s="99"/>
      <c r="P11300" s="99"/>
    </row>
    <row r="11301" spans="2:16">
      <c r="B11301" s="99"/>
      <c r="F11301" s="101"/>
      <c r="L11301" s="99"/>
      <c r="P11301" s="99"/>
    </row>
    <row r="11302" spans="2:16">
      <c r="B11302" s="99"/>
      <c r="F11302" s="101"/>
      <c r="L11302" s="99"/>
      <c r="P11302" s="99"/>
    </row>
    <row r="11303" spans="2:16">
      <c r="B11303" s="99"/>
      <c r="F11303" s="101"/>
      <c r="L11303" s="99"/>
      <c r="P11303" s="99"/>
    </row>
    <row r="11304" spans="2:16">
      <c r="B11304" s="99"/>
      <c r="F11304" s="101"/>
      <c r="L11304" s="99"/>
      <c r="P11304" s="99"/>
    </row>
    <row r="11305" spans="2:16">
      <c r="B11305" s="99"/>
      <c r="F11305" s="101"/>
      <c r="L11305" s="99"/>
      <c r="P11305" s="99"/>
    </row>
    <row r="11306" spans="2:16">
      <c r="B11306" s="99"/>
      <c r="F11306" s="101"/>
      <c r="L11306" s="99"/>
      <c r="P11306" s="99"/>
    </row>
    <row r="11307" spans="2:16">
      <c r="B11307" s="99"/>
      <c r="F11307" s="101"/>
      <c r="L11307" s="99"/>
      <c r="P11307" s="99"/>
    </row>
    <row r="11308" spans="2:16">
      <c r="B11308" s="99"/>
      <c r="F11308" s="101"/>
      <c r="L11308" s="99"/>
      <c r="P11308" s="99"/>
    </row>
    <row r="11309" spans="2:16">
      <c r="B11309" s="99"/>
      <c r="F11309" s="101"/>
      <c r="L11309" s="99"/>
      <c r="P11309" s="99"/>
    </row>
    <row r="11310" spans="2:16">
      <c r="B11310" s="99"/>
      <c r="F11310" s="101"/>
      <c r="L11310" s="99"/>
      <c r="P11310" s="99"/>
    </row>
    <row r="11311" spans="2:16">
      <c r="B11311" s="99"/>
      <c r="F11311" s="101"/>
      <c r="L11311" s="99"/>
      <c r="P11311" s="99"/>
    </row>
    <row r="11312" spans="2:16">
      <c r="B11312" s="99"/>
      <c r="F11312" s="101"/>
      <c r="L11312" s="99"/>
      <c r="P11312" s="99"/>
    </row>
    <row r="11313" spans="2:16">
      <c r="B11313" s="99"/>
      <c r="F11313" s="101"/>
      <c r="L11313" s="99"/>
      <c r="P11313" s="99"/>
    </row>
    <row r="11314" spans="2:16">
      <c r="B11314" s="99"/>
      <c r="F11314" s="101"/>
      <c r="L11314" s="99"/>
      <c r="P11314" s="99"/>
    </row>
    <row r="11315" spans="2:16">
      <c r="B11315" s="99"/>
      <c r="F11315" s="101"/>
      <c r="L11315" s="99"/>
      <c r="P11315" s="99"/>
    </row>
    <row r="11316" spans="2:16">
      <c r="B11316" s="99"/>
      <c r="F11316" s="101"/>
      <c r="L11316" s="99"/>
      <c r="P11316" s="99"/>
    </row>
    <row r="11317" spans="2:16">
      <c r="B11317" s="99"/>
      <c r="F11317" s="101"/>
      <c r="L11317" s="99"/>
      <c r="P11317" s="99"/>
    </row>
    <row r="11318" spans="2:16">
      <c r="B11318" s="99"/>
      <c r="F11318" s="101"/>
      <c r="L11318" s="99"/>
      <c r="P11318" s="99"/>
    </row>
    <row r="11319" spans="2:16">
      <c r="B11319" s="99"/>
      <c r="F11319" s="101"/>
      <c r="L11319" s="99"/>
      <c r="P11319" s="99"/>
    </row>
    <row r="11320" spans="2:16">
      <c r="B11320" s="99"/>
      <c r="F11320" s="101"/>
      <c r="L11320" s="99"/>
      <c r="P11320" s="99"/>
    </row>
    <row r="11321" spans="2:16">
      <c r="B11321" s="99"/>
      <c r="F11321" s="101"/>
      <c r="L11321" s="99"/>
      <c r="P11321" s="99"/>
    </row>
    <row r="11322" spans="2:16">
      <c r="B11322" s="99"/>
      <c r="F11322" s="101"/>
      <c r="L11322" s="99"/>
      <c r="P11322" s="99"/>
    </row>
    <row r="11323" spans="2:16">
      <c r="B11323" s="99"/>
      <c r="F11323" s="101"/>
      <c r="L11323" s="99"/>
      <c r="P11323" s="99"/>
    </row>
    <row r="11324" spans="2:16">
      <c r="B11324" s="99"/>
      <c r="F11324" s="101"/>
      <c r="L11324" s="99"/>
      <c r="P11324" s="99"/>
    </row>
    <row r="11325" spans="2:16">
      <c r="B11325" s="99"/>
      <c r="F11325" s="101"/>
      <c r="L11325" s="99"/>
      <c r="P11325" s="99"/>
    </row>
    <row r="11326" spans="2:16">
      <c r="B11326" s="99"/>
      <c r="F11326" s="101"/>
      <c r="L11326" s="99"/>
      <c r="P11326" s="99"/>
    </row>
    <row r="11327" spans="2:16">
      <c r="B11327" s="99"/>
      <c r="F11327" s="101"/>
      <c r="L11327" s="99"/>
      <c r="P11327" s="99"/>
    </row>
    <row r="11328" spans="2:16">
      <c r="B11328" s="99"/>
      <c r="F11328" s="101"/>
      <c r="L11328" s="99"/>
      <c r="P11328" s="99"/>
    </row>
    <row r="11329" spans="2:16">
      <c r="B11329" s="99"/>
      <c r="F11329" s="101"/>
      <c r="L11329" s="99"/>
      <c r="P11329" s="99"/>
    </row>
    <row r="11330" spans="2:16">
      <c r="B11330" s="99"/>
      <c r="F11330" s="101"/>
      <c r="L11330" s="99"/>
      <c r="P11330" s="99"/>
    </row>
    <row r="11331" spans="2:16">
      <c r="B11331" s="99"/>
      <c r="F11331" s="101"/>
      <c r="L11331" s="99"/>
      <c r="P11331" s="99"/>
    </row>
    <row r="11332" spans="2:16">
      <c r="B11332" s="99"/>
      <c r="F11332" s="101"/>
      <c r="L11332" s="99"/>
      <c r="P11332" s="99"/>
    </row>
    <row r="11333" spans="2:16">
      <c r="B11333" s="99"/>
      <c r="F11333" s="101"/>
      <c r="L11333" s="99"/>
      <c r="P11333" s="99"/>
    </row>
    <row r="11334" spans="2:16">
      <c r="B11334" s="99"/>
      <c r="F11334" s="101"/>
      <c r="L11334" s="99"/>
      <c r="P11334" s="99"/>
    </row>
    <row r="11335" spans="2:16">
      <c r="B11335" s="99"/>
      <c r="F11335" s="101"/>
      <c r="L11335" s="99"/>
      <c r="P11335" s="99"/>
    </row>
    <row r="11336" spans="2:16">
      <c r="B11336" s="99"/>
      <c r="F11336" s="101"/>
      <c r="L11336" s="99"/>
      <c r="P11336" s="99"/>
    </row>
    <row r="11337" spans="2:16">
      <c r="B11337" s="99"/>
      <c r="F11337" s="101"/>
      <c r="L11337" s="99"/>
      <c r="P11337" s="99"/>
    </row>
    <row r="11338" spans="2:16">
      <c r="B11338" s="99"/>
      <c r="F11338" s="101"/>
      <c r="L11338" s="99"/>
      <c r="P11338" s="99"/>
    </row>
    <row r="11339" spans="2:16">
      <c r="B11339" s="99"/>
      <c r="F11339" s="101"/>
      <c r="L11339" s="99"/>
      <c r="P11339" s="99"/>
    </row>
    <row r="11340" spans="2:16">
      <c r="B11340" s="99"/>
      <c r="F11340" s="101"/>
      <c r="L11340" s="99"/>
      <c r="P11340" s="99"/>
    </row>
    <row r="11341" spans="2:16">
      <c r="B11341" s="99"/>
      <c r="F11341" s="101"/>
      <c r="L11341" s="99"/>
      <c r="P11341" s="99"/>
    </row>
    <row r="11342" spans="2:16">
      <c r="B11342" s="99"/>
      <c r="F11342" s="101"/>
      <c r="L11342" s="99"/>
      <c r="P11342" s="99"/>
    </row>
    <row r="11343" spans="2:16">
      <c r="B11343" s="99"/>
      <c r="F11343" s="101"/>
      <c r="L11343" s="99"/>
      <c r="P11343" s="99"/>
    </row>
    <row r="11344" spans="2:16">
      <c r="B11344" s="99"/>
      <c r="F11344" s="101"/>
      <c r="L11344" s="99"/>
      <c r="P11344" s="99"/>
    </row>
    <row r="11345" spans="2:16">
      <c r="B11345" s="99"/>
      <c r="F11345" s="101"/>
      <c r="L11345" s="99"/>
      <c r="P11345" s="99"/>
    </row>
    <row r="11346" spans="2:16">
      <c r="B11346" s="99"/>
      <c r="F11346" s="101"/>
      <c r="L11346" s="99"/>
      <c r="P11346" s="99"/>
    </row>
    <row r="11347" spans="2:16">
      <c r="B11347" s="99"/>
      <c r="F11347" s="101"/>
      <c r="L11347" s="99"/>
      <c r="P11347" s="99"/>
    </row>
    <row r="11348" spans="2:16">
      <c r="B11348" s="99"/>
      <c r="F11348" s="101"/>
      <c r="L11348" s="99"/>
      <c r="P11348" s="99"/>
    </row>
    <row r="11349" spans="2:16">
      <c r="B11349" s="99"/>
      <c r="F11349" s="101"/>
      <c r="L11349" s="99"/>
      <c r="P11349" s="99"/>
    </row>
    <row r="11350" spans="2:16">
      <c r="B11350" s="99"/>
      <c r="F11350" s="101"/>
      <c r="L11350" s="99"/>
      <c r="P11350" s="99"/>
    </row>
    <row r="11351" spans="2:16">
      <c r="B11351" s="99"/>
      <c r="F11351" s="101"/>
      <c r="L11351" s="99"/>
      <c r="P11351" s="99"/>
    </row>
    <row r="11352" spans="2:16">
      <c r="B11352" s="99"/>
      <c r="F11352" s="101"/>
      <c r="L11352" s="99"/>
      <c r="P11352" s="99"/>
    </row>
    <row r="11353" spans="2:16">
      <c r="B11353" s="99"/>
      <c r="F11353" s="101"/>
      <c r="L11353" s="99"/>
      <c r="P11353" s="99"/>
    </row>
    <row r="11354" spans="2:16">
      <c r="B11354" s="99"/>
      <c r="F11354" s="101"/>
      <c r="L11354" s="99"/>
      <c r="P11354" s="99"/>
    </row>
    <row r="11355" spans="2:16">
      <c r="B11355" s="99"/>
      <c r="F11355" s="101"/>
      <c r="L11355" s="99"/>
      <c r="P11355" s="99"/>
    </row>
    <row r="11356" spans="2:16">
      <c r="B11356" s="99"/>
      <c r="F11356" s="101"/>
      <c r="L11356" s="99"/>
      <c r="P11356" s="99"/>
    </row>
    <row r="11357" spans="2:16">
      <c r="B11357" s="99"/>
      <c r="F11357" s="101"/>
      <c r="L11357" s="99"/>
      <c r="P11357" s="99"/>
    </row>
    <row r="11358" spans="2:16">
      <c r="B11358" s="99"/>
      <c r="F11358" s="101"/>
      <c r="L11358" s="99"/>
      <c r="P11358" s="99"/>
    </row>
    <row r="11359" spans="2:16">
      <c r="B11359" s="99"/>
      <c r="F11359" s="101"/>
      <c r="L11359" s="99"/>
      <c r="P11359" s="99"/>
    </row>
    <row r="11360" spans="2:16">
      <c r="B11360" s="99"/>
      <c r="F11360" s="101"/>
      <c r="L11360" s="99"/>
      <c r="P11360" s="99"/>
    </row>
    <row r="11361" spans="2:16">
      <c r="B11361" s="99"/>
      <c r="F11361" s="101"/>
      <c r="L11361" s="99"/>
      <c r="P11361" s="99"/>
    </row>
    <row r="11362" spans="2:16">
      <c r="B11362" s="99"/>
      <c r="F11362" s="101"/>
      <c r="L11362" s="99"/>
      <c r="P11362" s="99"/>
    </row>
    <row r="11363" spans="2:16">
      <c r="B11363" s="99"/>
      <c r="F11363" s="101"/>
      <c r="L11363" s="99"/>
      <c r="P11363" s="99"/>
    </row>
    <row r="11364" spans="2:16">
      <c r="B11364" s="99"/>
      <c r="F11364" s="101"/>
      <c r="L11364" s="99"/>
      <c r="P11364" s="99"/>
    </row>
    <row r="11365" spans="2:16">
      <c r="B11365" s="99"/>
      <c r="F11365" s="101"/>
      <c r="L11365" s="99"/>
      <c r="P11365" s="99"/>
    </row>
    <row r="11366" spans="2:16">
      <c r="B11366" s="99"/>
      <c r="F11366" s="101"/>
      <c r="L11366" s="99"/>
      <c r="P11366" s="99"/>
    </row>
    <row r="11367" spans="2:16">
      <c r="B11367" s="99"/>
      <c r="F11367" s="101"/>
      <c r="L11367" s="99"/>
      <c r="P11367" s="99"/>
    </row>
    <row r="11368" spans="2:16">
      <c r="B11368" s="99"/>
      <c r="F11368" s="101"/>
      <c r="L11368" s="99"/>
      <c r="P11368" s="99"/>
    </row>
    <row r="11369" spans="2:16">
      <c r="B11369" s="99"/>
      <c r="F11369" s="101"/>
      <c r="L11369" s="99"/>
      <c r="P11369" s="99"/>
    </row>
    <row r="11370" spans="2:16">
      <c r="B11370" s="99"/>
      <c r="F11370" s="101"/>
      <c r="L11370" s="99"/>
      <c r="P11370" s="99"/>
    </row>
    <row r="11371" spans="2:16">
      <c r="B11371" s="99"/>
      <c r="F11371" s="101"/>
      <c r="L11371" s="99"/>
      <c r="P11371" s="99"/>
    </row>
    <row r="11372" spans="2:16">
      <c r="B11372" s="99"/>
      <c r="F11372" s="101"/>
      <c r="L11372" s="99"/>
      <c r="P11372" s="99"/>
    </row>
    <row r="11373" spans="2:16">
      <c r="B11373" s="99"/>
      <c r="F11373" s="101"/>
      <c r="L11373" s="99"/>
      <c r="P11373" s="99"/>
    </row>
    <row r="11374" spans="2:16">
      <c r="B11374" s="99"/>
      <c r="F11374" s="101"/>
      <c r="L11374" s="99"/>
      <c r="P11374" s="99"/>
    </row>
    <row r="11375" spans="2:16">
      <c r="B11375" s="99"/>
      <c r="F11375" s="101"/>
      <c r="L11375" s="99"/>
      <c r="P11375" s="99"/>
    </row>
    <row r="11376" spans="2:16">
      <c r="B11376" s="99"/>
      <c r="F11376" s="101"/>
      <c r="L11376" s="99"/>
      <c r="P11376" s="99"/>
    </row>
    <row r="11377" spans="2:16">
      <c r="B11377" s="99"/>
      <c r="F11377" s="101"/>
      <c r="L11377" s="99"/>
      <c r="P11377" s="99"/>
    </row>
    <row r="11378" spans="2:16">
      <c r="B11378" s="99"/>
      <c r="F11378" s="101"/>
      <c r="L11378" s="99"/>
      <c r="P11378" s="99"/>
    </row>
    <row r="11379" spans="2:16">
      <c r="B11379" s="99"/>
      <c r="F11379" s="101"/>
      <c r="L11379" s="99"/>
      <c r="P11379" s="99"/>
    </row>
    <row r="11380" spans="2:16">
      <c r="B11380" s="99"/>
      <c r="F11380" s="101"/>
      <c r="L11380" s="99"/>
      <c r="P11380" s="99"/>
    </row>
    <row r="11381" spans="2:16">
      <c r="B11381" s="99"/>
      <c r="F11381" s="101"/>
      <c r="L11381" s="99"/>
      <c r="P11381" s="99"/>
    </row>
    <row r="11382" spans="2:16">
      <c r="B11382" s="99"/>
      <c r="F11382" s="101"/>
      <c r="L11382" s="99"/>
      <c r="P11382" s="99"/>
    </row>
    <row r="11383" spans="2:16">
      <c r="B11383" s="99"/>
      <c r="F11383" s="101"/>
      <c r="L11383" s="99"/>
      <c r="P11383" s="99"/>
    </row>
    <row r="11384" spans="2:16">
      <c r="B11384" s="99"/>
      <c r="F11384" s="101"/>
      <c r="L11384" s="99"/>
      <c r="P11384" s="99"/>
    </row>
    <row r="11385" spans="2:16">
      <c r="B11385" s="99"/>
      <c r="F11385" s="101"/>
      <c r="L11385" s="99"/>
      <c r="P11385" s="99"/>
    </row>
    <row r="11386" spans="2:16">
      <c r="B11386" s="99"/>
      <c r="F11386" s="101"/>
      <c r="L11386" s="99"/>
      <c r="P11386" s="99"/>
    </row>
    <row r="11387" spans="2:16">
      <c r="B11387" s="99"/>
      <c r="F11387" s="101"/>
      <c r="L11387" s="99"/>
      <c r="P11387" s="99"/>
    </row>
    <row r="11388" spans="2:16">
      <c r="B11388" s="99"/>
      <c r="F11388" s="101"/>
      <c r="L11388" s="99"/>
      <c r="P11388" s="99"/>
    </row>
    <row r="11389" spans="2:16">
      <c r="B11389" s="99"/>
      <c r="F11389" s="101"/>
      <c r="L11389" s="99"/>
      <c r="P11389" s="99"/>
    </row>
    <row r="11390" spans="2:16">
      <c r="B11390" s="99"/>
      <c r="F11390" s="101"/>
      <c r="L11390" s="99"/>
      <c r="P11390" s="99"/>
    </row>
    <row r="11391" spans="2:16">
      <c r="B11391" s="99"/>
      <c r="F11391" s="101"/>
      <c r="L11391" s="99"/>
      <c r="P11391" s="99"/>
    </row>
    <row r="11392" spans="2:16">
      <c r="B11392" s="99"/>
      <c r="F11392" s="101"/>
      <c r="L11392" s="99"/>
      <c r="P11392" s="99"/>
    </row>
    <row r="11393" spans="2:16">
      <c r="B11393" s="99"/>
      <c r="F11393" s="101"/>
      <c r="L11393" s="99"/>
      <c r="P11393" s="99"/>
    </row>
    <row r="11394" spans="2:16">
      <c r="B11394" s="99"/>
      <c r="F11394" s="101"/>
      <c r="L11394" s="99"/>
      <c r="P11394" s="99"/>
    </row>
    <row r="11395" spans="2:16">
      <c r="B11395" s="99"/>
      <c r="F11395" s="101"/>
      <c r="L11395" s="99"/>
      <c r="P11395" s="99"/>
    </row>
    <row r="11396" spans="2:16">
      <c r="B11396" s="99"/>
      <c r="F11396" s="101"/>
      <c r="L11396" s="99"/>
      <c r="P11396" s="99"/>
    </row>
    <row r="11397" spans="2:16">
      <c r="B11397" s="99"/>
      <c r="F11397" s="101"/>
      <c r="L11397" s="99"/>
      <c r="P11397" s="99"/>
    </row>
    <row r="11398" spans="2:16">
      <c r="B11398" s="99"/>
      <c r="F11398" s="101"/>
      <c r="L11398" s="99"/>
      <c r="P11398" s="99"/>
    </row>
    <row r="11399" spans="2:16">
      <c r="B11399" s="99"/>
      <c r="F11399" s="101"/>
      <c r="L11399" s="99"/>
      <c r="P11399" s="99"/>
    </row>
    <row r="11400" spans="2:16">
      <c r="B11400" s="99"/>
      <c r="F11400" s="101"/>
      <c r="L11400" s="99"/>
      <c r="P11400" s="99"/>
    </row>
    <row r="11401" spans="2:16">
      <c r="B11401" s="99"/>
      <c r="F11401" s="101"/>
      <c r="L11401" s="99"/>
      <c r="P11401" s="99"/>
    </row>
    <row r="11402" spans="2:16">
      <c r="B11402" s="99"/>
      <c r="F11402" s="101"/>
      <c r="L11402" s="99"/>
      <c r="P11402" s="99"/>
    </row>
    <row r="11403" spans="2:16">
      <c r="B11403" s="99"/>
      <c r="F11403" s="101"/>
      <c r="L11403" s="99"/>
      <c r="P11403" s="99"/>
    </row>
    <row r="11404" spans="2:16">
      <c r="B11404" s="99"/>
      <c r="F11404" s="101"/>
      <c r="L11404" s="99"/>
      <c r="P11404" s="99"/>
    </row>
    <row r="11405" spans="2:16">
      <c r="B11405" s="99"/>
      <c r="F11405" s="101"/>
      <c r="L11405" s="99"/>
      <c r="P11405" s="99"/>
    </row>
    <row r="11406" spans="2:16">
      <c r="B11406" s="99"/>
      <c r="F11406" s="101"/>
      <c r="L11406" s="99"/>
      <c r="P11406" s="99"/>
    </row>
    <row r="11407" spans="2:16">
      <c r="B11407" s="99"/>
      <c r="F11407" s="101"/>
      <c r="L11407" s="99"/>
      <c r="P11407" s="99"/>
    </row>
    <row r="11408" spans="2:16">
      <c r="B11408" s="99"/>
      <c r="F11408" s="101"/>
      <c r="L11408" s="99"/>
      <c r="P11408" s="99"/>
    </row>
    <row r="11409" spans="2:16">
      <c r="B11409" s="99"/>
      <c r="F11409" s="101"/>
      <c r="L11409" s="99"/>
      <c r="P11409" s="99"/>
    </row>
    <row r="11410" spans="2:16">
      <c r="B11410" s="99"/>
      <c r="F11410" s="101"/>
      <c r="L11410" s="99"/>
      <c r="P11410" s="99"/>
    </row>
    <row r="11411" spans="2:16">
      <c r="B11411" s="99"/>
      <c r="F11411" s="101"/>
      <c r="L11411" s="99"/>
      <c r="P11411" s="99"/>
    </row>
    <row r="11412" spans="2:16">
      <c r="B11412" s="99"/>
      <c r="F11412" s="101"/>
      <c r="L11412" s="99"/>
      <c r="P11412" s="99"/>
    </row>
    <row r="11413" spans="2:16">
      <c r="B11413" s="99"/>
      <c r="F11413" s="101"/>
      <c r="L11413" s="99"/>
      <c r="P11413" s="99"/>
    </row>
    <row r="11414" spans="2:16">
      <c r="B11414" s="99"/>
      <c r="F11414" s="101"/>
      <c r="L11414" s="99"/>
      <c r="P11414" s="99"/>
    </row>
    <row r="11415" spans="2:16">
      <c r="B11415" s="99"/>
      <c r="F11415" s="101"/>
      <c r="L11415" s="99"/>
      <c r="P11415" s="99"/>
    </row>
    <row r="11416" spans="2:16">
      <c r="B11416" s="99"/>
      <c r="F11416" s="101"/>
      <c r="L11416" s="99"/>
      <c r="P11416" s="99"/>
    </row>
    <row r="11417" spans="2:16">
      <c r="B11417" s="99"/>
      <c r="F11417" s="101"/>
      <c r="L11417" s="99"/>
      <c r="P11417" s="99"/>
    </row>
    <row r="11418" spans="2:16">
      <c r="B11418" s="99"/>
      <c r="F11418" s="101"/>
      <c r="L11418" s="99"/>
      <c r="P11418" s="99"/>
    </row>
    <row r="11419" spans="2:16">
      <c r="B11419" s="99"/>
      <c r="F11419" s="101"/>
      <c r="L11419" s="99"/>
      <c r="P11419" s="99"/>
    </row>
    <row r="11420" spans="2:16">
      <c r="B11420" s="99"/>
      <c r="F11420" s="101"/>
      <c r="L11420" s="99"/>
      <c r="P11420" s="99"/>
    </row>
    <row r="11421" spans="2:16">
      <c r="B11421" s="99"/>
      <c r="F11421" s="101"/>
      <c r="L11421" s="99"/>
      <c r="P11421" s="99"/>
    </row>
    <row r="11422" spans="2:16">
      <c r="B11422" s="99"/>
      <c r="F11422" s="101"/>
      <c r="L11422" s="99"/>
      <c r="P11422" s="99"/>
    </row>
    <row r="11423" spans="2:16">
      <c r="B11423" s="99"/>
      <c r="F11423" s="101"/>
      <c r="L11423" s="99"/>
      <c r="P11423" s="99"/>
    </row>
    <row r="11424" spans="2:16">
      <c r="B11424" s="99"/>
      <c r="F11424" s="101"/>
      <c r="L11424" s="99"/>
      <c r="P11424" s="99"/>
    </row>
    <row r="11425" spans="2:16">
      <c r="B11425" s="99"/>
      <c r="F11425" s="101"/>
      <c r="L11425" s="99"/>
      <c r="P11425" s="99"/>
    </row>
    <row r="11426" spans="2:16">
      <c r="B11426" s="99"/>
      <c r="F11426" s="101"/>
      <c r="L11426" s="99"/>
      <c r="P11426" s="99"/>
    </row>
    <row r="11427" spans="2:16">
      <c r="B11427" s="99"/>
      <c r="F11427" s="101"/>
      <c r="L11427" s="99"/>
      <c r="P11427" s="99"/>
    </row>
    <row r="11428" spans="2:16">
      <c r="B11428" s="99"/>
      <c r="F11428" s="101"/>
      <c r="L11428" s="99"/>
      <c r="P11428" s="99"/>
    </row>
    <row r="11429" spans="2:16">
      <c r="B11429" s="99"/>
      <c r="F11429" s="101"/>
      <c r="L11429" s="99"/>
      <c r="P11429" s="99"/>
    </row>
    <row r="11430" spans="2:16">
      <c r="B11430" s="99"/>
      <c r="F11430" s="101"/>
      <c r="L11430" s="99"/>
      <c r="P11430" s="99"/>
    </row>
    <row r="11431" spans="2:16">
      <c r="B11431" s="99"/>
      <c r="F11431" s="101"/>
      <c r="L11431" s="99"/>
      <c r="P11431" s="99"/>
    </row>
    <row r="11432" spans="2:16">
      <c r="B11432" s="99"/>
      <c r="F11432" s="101"/>
      <c r="L11432" s="99"/>
      <c r="P11432" s="99"/>
    </row>
    <row r="11433" spans="2:16">
      <c r="B11433" s="99"/>
      <c r="F11433" s="101"/>
      <c r="L11433" s="99"/>
      <c r="P11433" s="99"/>
    </row>
    <row r="11434" spans="2:16">
      <c r="B11434" s="99"/>
      <c r="F11434" s="101"/>
      <c r="L11434" s="99"/>
      <c r="P11434" s="99"/>
    </row>
    <row r="11435" spans="2:16">
      <c r="B11435" s="99"/>
      <c r="F11435" s="101"/>
      <c r="L11435" s="99"/>
      <c r="P11435" s="99"/>
    </row>
    <row r="11436" spans="2:16">
      <c r="B11436" s="99"/>
      <c r="F11436" s="101"/>
      <c r="L11436" s="99"/>
      <c r="P11436" s="99"/>
    </row>
    <row r="11437" spans="2:16">
      <c r="B11437" s="99"/>
      <c r="F11437" s="101"/>
      <c r="L11437" s="99"/>
      <c r="P11437" s="99"/>
    </row>
    <row r="11438" spans="2:16">
      <c r="B11438" s="99"/>
      <c r="F11438" s="101"/>
      <c r="L11438" s="99"/>
      <c r="P11438" s="99"/>
    </row>
    <row r="11439" spans="2:16">
      <c r="B11439" s="99"/>
      <c r="F11439" s="101"/>
      <c r="L11439" s="99"/>
      <c r="P11439" s="99"/>
    </row>
    <row r="11440" spans="2:16">
      <c r="B11440" s="99"/>
      <c r="F11440" s="101"/>
      <c r="L11440" s="99"/>
      <c r="P11440" s="99"/>
    </row>
    <row r="11441" spans="2:16">
      <c r="B11441" s="99"/>
      <c r="F11441" s="101"/>
      <c r="L11441" s="99"/>
      <c r="P11441" s="99"/>
    </row>
    <row r="11442" spans="2:16">
      <c r="B11442" s="99"/>
      <c r="F11442" s="101"/>
      <c r="L11442" s="99"/>
      <c r="P11442" s="99"/>
    </row>
    <row r="11443" spans="2:16">
      <c r="B11443" s="99"/>
      <c r="F11443" s="101"/>
      <c r="L11443" s="99"/>
      <c r="P11443" s="99"/>
    </row>
    <row r="11444" spans="2:16">
      <c r="B11444" s="99"/>
      <c r="F11444" s="101"/>
      <c r="L11444" s="99"/>
      <c r="P11444" s="99"/>
    </row>
    <row r="11445" spans="2:16">
      <c r="B11445" s="99"/>
      <c r="F11445" s="101"/>
      <c r="L11445" s="99"/>
      <c r="P11445" s="99"/>
    </row>
    <row r="11446" spans="2:16">
      <c r="B11446" s="99"/>
      <c r="F11446" s="101"/>
      <c r="L11446" s="99"/>
      <c r="P11446" s="99"/>
    </row>
    <row r="11447" spans="2:16">
      <c r="B11447" s="99"/>
      <c r="F11447" s="101"/>
      <c r="L11447" s="99"/>
      <c r="P11447" s="99"/>
    </row>
    <row r="11448" spans="2:16">
      <c r="B11448" s="99"/>
      <c r="F11448" s="101"/>
      <c r="L11448" s="99"/>
      <c r="P11448" s="99"/>
    </row>
    <row r="11449" spans="2:16">
      <c r="B11449" s="99"/>
      <c r="F11449" s="101"/>
      <c r="L11449" s="99"/>
      <c r="P11449" s="99"/>
    </row>
    <row r="11450" spans="2:16">
      <c r="B11450" s="99"/>
      <c r="F11450" s="101"/>
      <c r="L11450" s="99"/>
      <c r="P11450" s="99"/>
    </row>
    <row r="11451" spans="2:16">
      <c r="B11451" s="99"/>
      <c r="F11451" s="101"/>
      <c r="L11451" s="99"/>
      <c r="P11451" s="99"/>
    </row>
    <row r="11452" spans="2:16">
      <c r="B11452" s="99"/>
      <c r="F11452" s="101"/>
      <c r="L11452" s="99"/>
      <c r="P11452" s="99"/>
    </row>
    <row r="11453" spans="2:16">
      <c r="B11453" s="99"/>
      <c r="F11453" s="101"/>
      <c r="L11453" s="99"/>
      <c r="P11453" s="99"/>
    </row>
    <row r="11454" spans="2:16">
      <c r="B11454" s="99"/>
      <c r="F11454" s="101"/>
      <c r="L11454" s="99"/>
      <c r="P11454" s="99"/>
    </row>
    <row r="11455" spans="2:16">
      <c r="B11455" s="99"/>
      <c r="F11455" s="101"/>
      <c r="L11455" s="99"/>
      <c r="P11455" s="99"/>
    </row>
    <row r="11456" spans="2:16">
      <c r="B11456" s="99"/>
      <c r="F11456" s="101"/>
      <c r="L11456" s="99"/>
      <c r="P11456" s="99"/>
    </row>
    <row r="11457" spans="2:16">
      <c r="B11457" s="99"/>
      <c r="F11457" s="101"/>
      <c r="L11457" s="99"/>
      <c r="P11457" s="99"/>
    </row>
    <row r="11458" spans="2:16">
      <c r="B11458" s="99"/>
      <c r="F11458" s="101"/>
      <c r="L11458" s="99"/>
      <c r="P11458" s="99"/>
    </row>
    <row r="11459" spans="2:16">
      <c r="B11459" s="99"/>
      <c r="F11459" s="101"/>
      <c r="L11459" s="99"/>
      <c r="P11459" s="99"/>
    </row>
    <row r="11460" spans="2:16">
      <c r="B11460" s="99"/>
      <c r="F11460" s="101"/>
      <c r="L11460" s="99"/>
      <c r="P11460" s="99"/>
    </row>
    <row r="11461" spans="2:16">
      <c r="B11461" s="99"/>
      <c r="F11461" s="101"/>
      <c r="L11461" s="99"/>
      <c r="P11461" s="99"/>
    </row>
    <row r="11462" spans="2:16">
      <c r="B11462" s="99"/>
      <c r="F11462" s="101"/>
      <c r="L11462" s="99"/>
      <c r="P11462" s="99"/>
    </row>
    <row r="11463" spans="2:16">
      <c r="B11463" s="99"/>
      <c r="F11463" s="101"/>
      <c r="L11463" s="99"/>
      <c r="P11463" s="99"/>
    </row>
    <row r="11464" spans="2:16">
      <c r="B11464" s="99"/>
      <c r="F11464" s="101"/>
      <c r="L11464" s="99"/>
      <c r="P11464" s="99"/>
    </row>
    <row r="11465" spans="2:16">
      <c r="B11465" s="99"/>
      <c r="F11465" s="101"/>
      <c r="L11465" s="99"/>
      <c r="P11465" s="99"/>
    </row>
    <row r="11466" spans="2:16">
      <c r="B11466" s="99"/>
      <c r="F11466" s="101"/>
      <c r="L11466" s="99"/>
      <c r="P11466" s="99"/>
    </row>
    <row r="11467" spans="2:16">
      <c r="B11467" s="99"/>
      <c r="F11467" s="101"/>
      <c r="L11467" s="99"/>
      <c r="P11467" s="99"/>
    </row>
    <row r="11468" spans="2:16">
      <c r="B11468" s="99"/>
      <c r="F11468" s="101"/>
      <c r="L11468" s="99"/>
      <c r="P11468" s="99"/>
    </row>
    <row r="11469" spans="2:16">
      <c r="B11469" s="99"/>
      <c r="F11469" s="101"/>
      <c r="L11469" s="99"/>
      <c r="P11469" s="99"/>
    </row>
    <row r="11470" spans="2:16">
      <c r="B11470" s="99"/>
      <c r="F11470" s="101"/>
      <c r="L11470" s="99"/>
      <c r="P11470" s="99"/>
    </row>
    <row r="11471" spans="2:16">
      <c r="B11471" s="99"/>
      <c r="F11471" s="101"/>
      <c r="L11471" s="99"/>
      <c r="P11471" s="99"/>
    </row>
    <row r="11472" spans="2:16">
      <c r="B11472" s="99"/>
      <c r="F11472" s="101"/>
      <c r="L11472" s="99"/>
      <c r="P11472" s="99"/>
    </row>
    <row r="11473" spans="2:16">
      <c r="B11473" s="99"/>
      <c r="F11473" s="101"/>
      <c r="L11473" s="99"/>
      <c r="P11473" s="99"/>
    </row>
    <row r="11474" spans="2:16">
      <c r="B11474" s="99"/>
      <c r="F11474" s="101"/>
      <c r="L11474" s="99"/>
      <c r="P11474" s="99"/>
    </row>
    <row r="11475" spans="2:16">
      <c r="B11475" s="99"/>
      <c r="F11475" s="101"/>
      <c r="L11475" s="99"/>
      <c r="P11475" s="99"/>
    </row>
    <row r="11476" spans="2:16">
      <c r="B11476" s="99"/>
      <c r="F11476" s="101"/>
      <c r="L11476" s="99"/>
      <c r="P11476" s="99"/>
    </row>
    <row r="11477" spans="2:16">
      <c r="B11477" s="99"/>
      <c r="F11477" s="101"/>
      <c r="L11477" s="99"/>
      <c r="P11477" s="99"/>
    </row>
    <row r="11478" spans="2:16">
      <c r="B11478" s="99"/>
      <c r="F11478" s="101"/>
      <c r="L11478" s="99"/>
      <c r="P11478" s="99"/>
    </row>
    <row r="11479" spans="2:16">
      <c r="B11479" s="99"/>
      <c r="F11479" s="101"/>
      <c r="L11479" s="99"/>
      <c r="P11479" s="99"/>
    </row>
    <row r="11480" spans="2:16">
      <c r="B11480" s="99"/>
      <c r="F11480" s="101"/>
      <c r="L11480" s="99"/>
      <c r="P11480" s="99"/>
    </row>
    <row r="11481" spans="2:16">
      <c r="B11481" s="99"/>
      <c r="F11481" s="101"/>
      <c r="L11481" s="99"/>
      <c r="P11481" s="99"/>
    </row>
    <row r="11482" spans="2:16">
      <c r="B11482" s="99"/>
      <c r="F11482" s="101"/>
      <c r="L11482" s="99"/>
      <c r="P11482" s="99"/>
    </row>
    <row r="11483" spans="2:16">
      <c r="B11483" s="99"/>
      <c r="F11483" s="101"/>
      <c r="L11483" s="99"/>
      <c r="P11483" s="99"/>
    </row>
    <row r="11484" spans="2:16">
      <c r="B11484" s="99"/>
      <c r="F11484" s="101"/>
      <c r="L11484" s="99"/>
      <c r="P11484" s="99"/>
    </row>
    <row r="11485" spans="2:16">
      <c r="B11485" s="99"/>
      <c r="F11485" s="101"/>
      <c r="L11485" s="99"/>
      <c r="P11485" s="99"/>
    </row>
    <row r="11486" spans="2:16">
      <c r="B11486" s="99"/>
      <c r="F11486" s="101"/>
      <c r="L11486" s="99"/>
      <c r="P11486" s="99"/>
    </row>
    <row r="11487" spans="2:16">
      <c r="B11487" s="99"/>
      <c r="F11487" s="101"/>
      <c r="L11487" s="99"/>
      <c r="P11487" s="99"/>
    </row>
    <row r="11488" spans="2:16">
      <c r="B11488" s="99"/>
      <c r="F11488" s="101"/>
      <c r="L11488" s="99"/>
      <c r="P11488" s="99"/>
    </row>
    <row r="11489" spans="2:16">
      <c r="B11489" s="99"/>
      <c r="F11489" s="101"/>
      <c r="L11489" s="99"/>
      <c r="P11489" s="99"/>
    </row>
    <row r="11490" spans="2:16">
      <c r="B11490" s="99"/>
      <c r="F11490" s="101"/>
      <c r="L11490" s="99"/>
      <c r="P11490" s="99"/>
    </row>
    <row r="11491" spans="2:16">
      <c r="B11491" s="99"/>
      <c r="F11491" s="101"/>
      <c r="L11491" s="99"/>
      <c r="P11491" s="99"/>
    </row>
    <row r="11492" spans="2:16">
      <c r="B11492" s="99"/>
      <c r="F11492" s="101"/>
      <c r="L11492" s="99"/>
      <c r="P11492" s="99"/>
    </row>
    <row r="11493" spans="2:16">
      <c r="B11493" s="99"/>
      <c r="F11493" s="101"/>
      <c r="L11493" s="99"/>
      <c r="P11493" s="99"/>
    </row>
    <row r="11494" spans="2:16">
      <c r="B11494" s="99"/>
      <c r="F11494" s="101"/>
      <c r="L11494" s="99"/>
      <c r="P11494" s="99"/>
    </row>
    <row r="11495" spans="2:16">
      <c r="B11495" s="99"/>
      <c r="F11495" s="101"/>
      <c r="L11495" s="99"/>
      <c r="P11495" s="99"/>
    </row>
    <row r="11496" spans="2:16">
      <c r="B11496" s="99"/>
      <c r="F11496" s="101"/>
      <c r="L11496" s="99"/>
      <c r="P11496" s="99"/>
    </row>
    <row r="11497" spans="2:16">
      <c r="B11497" s="99"/>
      <c r="F11497" s="101"/>
      <c r="L11497" s="99"/>
      <c r="P11497" s="99"/>
    </row>
    <row r="11498" spans="2:16">
      <c r="B11498" s="99"/>
      <c r="F11498" s="101"/>
      <c r="L11498" s="99"/>
      <c r="P11498" s="99"/>
    </row>
    <row r="11499" spans="2:16">
      <c r="B11499" s="99"/>
      <c r="F11499" s="101"/>
      <c r="L11499" s="99"/>
      <c r="P11499" s="99"/>
    </row>
    <row r="11500" spans="2:16">
      <c r="B11500" s="99"/>
      <c r="F11500" s="101"/>
      <c r="L11500" s="99"/>
      <c r="P11500" s="99"/>
    </row>
    <row r="11501" spans="2:16">
      <c r="B11501" s="99"/>
      <c r="F11501" s="101"/>
      <c r="L11501" s="99"/>
      <c r="P11501" s="99"/>
    </row>
    <row r="11502" spans="2:16">
      <c r="B11502" s="99"/>
      <c r="F11502" s="101"/>
      <c r="L11502" s="99"/>
      <c r="P11502" s="99"/>
    </row>
    <row r="11503" spans="2:16">
      <c r="B11503" s="99"/>
      <c r="F11503" s="101"/>
      <c r="L11503" s="99"/>
      <c r="P11503" s="99"/>
    </row>
    <row r="11504" spans="2:16">
      <c r="B11504" s="99"/>
      <c r="F11504" s="101"/>
      <c r="L11504" s="99"/>
      <c r="P11504" s="99"/>
    </row>
    <row r="11505" spans="2:16">
      <c r="B11505" s="99"/>
      <c r="F11505" s="101"/>
      <c r="L11505" s="99"/>
      <c r="P11505" s="99"/>
    </row>
    <row r="11506" spans="2:16">
      <c r="B11506" s="99"/>
      <c r="F11506" s="101"/>
      <c r="L11506" s="99"/>
      <c r="P11506" s="99"/>
    </row>
    <row r="11507" spans="2:16">
      <c r="B11507" s="99"/>
      <c r="F11507" s="101"/>
      <c r="L11507" s="99"/>
      <c r="P11507" s="99"/>
    </row>
    <row r="11508" spans="2:16">
      <c r="B11508" s="99"/>
      <c r="F11508" s="101"/>
      <c r="L11508" s="99"/>
      <c r="P11508" s="99"/>
    </row>
    <row r="11509" spans="2:16">
      <c r="B11509" s="99"/>
      <c r="F11509" s="101"/>
      <c r="L11509" s="99"/>
      <c r="P11509" s="99"/>
    </row>
    <row r="11510" spans="2:16">
      <c r="B11510" s="99"/>
      <c r="F11510" s="101"/>
      <c r="L11510" s="99"/>
      <c r="P11510" s="99"/>
    </row>
    <row r="11511" spans="2:16">
      <c r="B11511" s="99"/>
      <c r="F11511" s="101"/>
      <c r="L11511" s="99"/>
      <c r="P11511" s="99"/>
    </row>
    <row r="11512" spans="2:16">
      <c r="B11512" s="99"/>
      <c r="F11512" s="101"/>
      <c r="L11512" s="99"/>
      <c r="P11512" s="99"/>
    </row>
    <row r="11513" spans="2:16">
      <c r="B11513" s="99"/>
      <c r="F11513" s="101"/>
      <c r="L11513" s="99"/>
      <c r="P11513" s="99"/>
    </row>
    <row r="11514" spans="2:16">
      <c r="B11514" s="99"/>
      <c r="F11514" s="101"/>
      <c r="L11514" s="99"/>
      <c r="P11514" s="99"/>
    </row>
    <row r="11515" spans="2:16">
      <c r="B11515" s="99"/>
      <c r="F11515" s="101"/>
      <c r="L11515" s="99"/>
      <c r="P11515" s="99"/>
    </row>
    <row r="11516" spans="2:16">
      <c r="B11516" s="99"/>
      <c r="F11516" s="101"/>
      <c r="L11516" s="99"/>
      <c r="P11516" s="99"/>
    </row>
    <row r="11517" spans="2:16">
      <c r="B11517" s="99"/>
      <c r="F11517" s="101"/>
      <c r="L11517" s="99"/>
      <c r="P11517" s="99"/>
    </row>
    <row r="11518" spans="2:16">
      <c r="B11518" s="99"/>
      <c r="F11518" s="101"/>
      <c r="L11518" s="99"/>
      <c r="P11518" s="99"/>
    </row>
    <row r="11519" spans="2:16">
      <c r="B11519" s="99"/>
      <c r="F11519" s="101"/>
      <c r="L11519" s="99"/>
      <c r="P11519" s="99"/>
    </row>
    <row r="11520" spans="2:16">
      <c r="B11520" s="99"/>
      <c r="F11520" s="101"/>
      <c r="L11520" s="99"/>
      <c r="P11520" s="99"/>
    </row>
    <row r="11521" spans="2:16">
      <c r="B11521" s="99"/>
      <c r="F11521" s="101"/>
      <c r="L11521" s="99"/>
      <c r="P11521" s="99"/>
    </row>
    <row r="11522" spans="2:16">
      <c r="B11522" s="99"/>
      <c r="F11522" s="101"/>
      <c r="L11522" s="99"/>
      <c r="P11522" s="99"/>
    </row>
    <row r="11523" spans="2:16">
      <c r="B11523" s="99"/>
      <c r="F11523" s="101"/>
      <c r="L11523" s="99"/>
      <c r="P11523" s="99"/>
    </row>
    <row r="11524" spans="2:16">
      <c r="B11524" s="99"/>
      <c r="F11524" s="101"/>
      <c r="L11524" s="99"/>
      <c r="P11524" s="99"/>
    </row>
    <row r="11525" spans="2:16">
      <c r="B11525" s="99"/>
      <c r="F11525" s="101"/>
      <c r="L11525" s="99"/>
      <c r="P11525" s="99"/>
    </row>
    <row r="11526" spans="2:16">
      <c r="B11526" s="99"/>
      <c r="F11526" s="101"/>
      <c r="L11526" s="99"/>
      <c r="P11526" s="99"/>
    </row>
    <row r="11527" spans="2:16">
      <c r="B11527" s="99"/>
      <c r="F11527" s="101"/>
      <c r="L11527" s="99"/>
      <c r="P11527" s="99"/>
    </row>
    <row r="11528" spans="2:16">
      <c r="B11528" s="99"/>
      <c r="F11528" s="101"/>
      <c r="L11528" s="99"/>
      <c r="P11528" s="99"/>
    </row>
    <row r="11529" spans="2:16">
      <c r="B11529" s="99"/>
      <c r="F11529" s="101"/>
      <c r="L11529" s="99"/>
      <c r="P11529" s="99"/>
    </row>
    <row r="11530" spans="2:16">
      <c r="B11530" s="99"/>
      <c r="F11530" s="101"/>
      <c r="L11530" s="99"/>
      <c r="P11530" s="99"/>
    </row>
    <row r="11531" spans="2:16">
      <c r="B11531" s="99"/>
      <c r="F11531" s="101"/>
      <c r="L11531" s="99"/>
      <c r="P11531" s="99"/>
    </row>
    <row r="11532" spans="2:16">
      <c r="B11532" s="99"/>
      <c r="F11532" s="101"/>
      <c r="L11532" s="99"/>
      <c r="P11532" s="99"/>
    </row>
    <row r="11533" spans="2:16">
      <c r="B11533" s="99"/>
      <c r="F11533" s="101"/>
      <c r="L11533" s="99"/>
      <c r="P11533" s="99"/>
    </row>
    <row r="11534" spans="2:16">
      <c r="B11534" s="99"/>
      <c r="F11534" s="101"/>
      <c r="L11534" s="99"/>
      <c r="P11534" s="99"/>
    </row>
    <row r="11535" spans="2:16">
      <c r="B11535" s="99"/>
      <c r="F11535" s="101"/>
      <c r="L11535" s="99"/>
      <c r="P11535" s="99"/>
    </row>
    <row r="11536" spans="2:16">
      <c r="B11536" s="99"/>
      <c r="F11536" s="101"/>
      <c r="L11536" s="99"/>
      <c r="P11536" s="99"/>
    </row>
    <row r="11537" spans="2:16">
      <c r="B11537" s="99"/>
      <c r="F11537" s="101"/>
      <c r="L11537" s="99"/>
      <c r="P11537" s="99"/>
    </row>
    <row r="11538" spans="2:16">
      <c r="B11538" s="99"/>
      <c r="F11538" s="101"/>
      <c r="L11538" s="99"/>
      <c r="P11538" s="99"/>
    </row>
    <row r="11539" spans="2:16">
      <c r="B11539" s="99"/>
      <c r="F11539" s="101"/>
      <c r="L11539" s="99"/>
      <c r="P11539" s="99"/>
    </row>
    <row r="11540" spans="2:16">
      <c r="B11540" s="99"/>
      <c r="F11540" s="101"/>
      <c r="L11540" s="99"/>
      <c r="P11540" s="99"/>
    </row>
    <row r="11541" spans="2:16">
      <c r="B11541" s="99"/>
      <c r="F11541" s="101"/>
      <c r="L11541" s="99"/>
      <c r="P11541" s="99"/>
    </row>
    <row r="11542" spans="2:16">
      <c r="B11542" s="99"/>
      <c r="F11542" s="101"/>
      <c r="L11542" s="99"/>
      <c r="P11542" s="99"/>
    </row>
    <row r="11543" spans="2:16">
      <c r="B11543" s="99"/>
      <c r="F11543" s="101"/>
      <c r="L11543" s="99"/>
      <c r="P11543" s="99"/>
    </row>
    <row r="11544" spans="2:16">
      <c r="B11544" s="99"/>
      <c r="F11544" s="101"/>
      <c r="L11544" s="99"/>
      <c r="P11544" s="99"/>
    </row>
    <row r="11545" spans="2:16">
      <c r="B11545" s="99"/>
      <c r="F11545" s="101"/>
      <c r="L11545" s="99"/>
      <c r="P11545" s="99"/>
    </row>
    <row r="11546" spans="2:16">
      <c r="B11546" s="99"/>
      <c r="F11546" s="101"/>
      <c r="L11546" s="99"/>
      <c r="P11546" s="99"/>
    </row>
    <row r="11547" spans="2:16">
      <c r="B11547" s="99"/>
      <c r="F11547" s="101"/>
      <c r="L11547" s="99"/>
      <c r="P11547" s="99"/>
    </row>
    <row r="11548" spans="2:16">
      <c r="B11548" s="99"/>
      <c r="F11548" s="101"/>
      <c r="L11548" s="99"/>
      <c r="P11548" s="99"/>
    </row>
    <row r="11549" spans="2:16">
      <c r="B11549" s="99"/>
      <c r="F11549" s="101"/>
      <c r="L11549" s="99"/>
      <c r="P11549" s="99"/>
    </row>
    <row r="11550" spans="2:16">
      <c r="B11550" s="99"/>
      <c r="F11550" s="101"/>
      <c r="L11550" s="99"/>
      <c r="P11550" s="99"/>
    </row>
    <row r="11551" spans="2:16">
      <c r="B11551" s="99"/>
      <c r="F11551" s="101"/>
      <c r="L11551" s="99"/>
      <c r="P11551" s="99"/>
    </row>
    <row r="11552" spans="2:16">
      <c r="B11552" s="99"/>
      <c r="F11552" s="101"/>
      <c r="L11552" s="99"/>
      <c r="P11552" s="99"/>
    </row>
    <row r="11553" spans="2:16">
      <c r="B11553" s="99"/>
      <c r="F11553" s="101"/>
      <c r="L11553" s="99"/>
      <c r="P11553" s="99"/>
    </row>
    <row r="11554" spans="2:16">
      <c r="B11554" s="99"/>
      <c r="F11554" s="101"/>
      <c r="L11554" s="99"/>
      <c r="P11554" s="99"/>
    </row>
    <row r="11555" spans="2:16">
      <c r="B11555" s="99"/>
      <c r="F11555" s="101"/>
      <c r="L11555" s="99"/>
      <c r="P11555" s="99"/>
    </row>
    <row r="11556" spans="2:16">
      <c r="B11556" s="99"/>
      <c r="F11556" s="101"/>
      <c r="L11556" s="99"/>
      <c r="P11556" s="99"/>
    </row>
    <row r="11557" spans="2:16">
      <c r="B11557" s="99"/>
      <c r="F11557" s="101"/>
      <c r="L11557" s="99"/>
      <c r="P11557" s="99"/>
    </row>
    <row r="11558" spans="2:16">
      <c r="B11558" s="99"/>
      <c r="F11558" s="101"/>
      <c r="L11558" s="99"/>
      <c r="P11558" s="99"/>
    </row>
    <row r="11559" spans="2:16">
      <c r="B11559" s="99"/>
      <c r="F11559" s="101"/>
      <c r="L11559" s="99"/>
      <c r="P11559" s="99"/>
    </row>
    <row r="11560" spans="2:16">
      <c r="B11560" s="99"/>
      <c r="F11560" s="101"/>
      <c r="L11560" s="99"/>
      <c r="P11560" s="99"/>
    </row>
    <row r="11561" spans="2:16">
      <c r="B11561" s="99"/>
      <c r="F11561" s="101"/>
      <c r="L11561" s="99"/>
      <c r="P11561" s="99"/>
    </row>
    <row r="11562" spans="2:16">
      <c r="B11562" s="99"/>
      <c r="F11562" s="101"/>
      <c r="L11562" s="99"/>
      <c r="P11562" s="99"/>
    </row>
    <row r="11563" spans="2:16">
      <c r="B11563" s="99"/>
      <c r="F11563" s="101"/>
      <c r="L11563" s="99"/>
      <c r="P11563" s="99"/>
    </row>
    <row r="11564" spans="2:16">
      <c r="B11564" s="99"/>
      <c r="F11564" s="101"/>
      <c r="L11564" s="99"/>
      <c r="P11564" s="99"/>
    </row>
    <row r="11565" spans="2:16">
      <c r="B11565" s="99"/>
      <c r="F11565" s="101"/>
      <c r="L11565" s="99"/>
      <c r="P11565" s="99"/>
    </row>
    <row r="11566" spans="2:16">
      <c r="B11566" s="99"/>
      <c r="F11566" s="101"/>
      <c r="L11566" s="99"/>
      <c r="P11566" s="99"/>
    </row>
    <row r="11567" spans="2:16">
      <c r="B11567" s="99"/>
      <c r="F11567" s="101"/>
      <c r="L11567" s="99"/>
      <c r="P11567" s="99"/>
    </row>
    <row r="11568" spans="2:16">
      <c r="B11568" s="99"/>
      <c r="F11568" s="101"/>
      <c r="L11568" s="99"/>
      <c r="P11568" s="99"/>
    </row>
    <row r="11569" spans="2:16">
      <c r="B11569" s="99"/>
      <c r="F11569" s="101"/>
      <c r="L11569" s="99"/>
      <c r="P11569" s="99"/>
    </row>
    <row r="11570" spans="2:16">
      <c r="B11570" s="99"/>
      <c r="F11570" s="101"/>
      <c r="L11570" s="99"/>
      <c r="P11570" s="99"/>
    </row>
    <row r="11571" spans="2:16">
      <c r="B11571" s="99"/>
      <c r="F11571" s="101"/>
      <c r="L11571" s="99"/>
      <c r="P11571" s="99"/>
    </row>
    <row r="11572" spans="2:16">
      <c r="B11572" s="99"/>
      <c r="F11572" s="101"/>
      <c r="L11572" s="99"/>
      <c r="P11572" s="99"/>
    </row>
    <row r="11573" spans="2:16">
      <c r="B11573" s="99"/>
      <c r="F11573" s="101"/>
      <c r="L11573" s="99"/>
      <c r="P11573" s="99"/>
    </row>
    <row r="11574" spans="2:16">
      <c r="B11574" s="99"/>
      <c r="F11574" s="101"/>
      <c r="L11574" s="99"/>
      <c r="P11574" s="99"/>
    </row>
    <row r="11575" spans="2:16">
      <c r="B11575" s="99"/>
      <c r="F11575" s="101"/>
      <c r="L11575" s="99"/>
      <c r="P11575" s="99"/>
    </row>
    <row r="11576" spans="2:16">
      <c r="B11576" s="99"/>
      <c r="F11576" s="101"/>
      <c r="L11576" s="99"/>
      <c r="P11576" s="99"/>
    </row>
    <row r="11577" spans="2:16">
      <c r="B11577" s="99"/>
      <c r="F11577" s="101"/>
      <c r="L11577" s="99"/>
      <c r="P11577" s="99"/>
    </row>
    <row r="11578" spans="2:16">
      <c r="B11578" s="99"/>
      <c r="F11578" s="101"/>
      <c r="L11578" s="99"/>
      <c r="P11578" s="99"/>
    </row>
    <row r="11579" spans="2:16">
      <c r="B11579" s="99"/>
      <c r="F11579" s="101"/>
      <c r="L11579" s="99"/>
      <c r="P11579" s="99"/>
    </row>
    <row r="11580" spans="2:16">
      <c r="B11580" s="99"/>
      <c r="F11580" s="101"/>
      <c r="L11580" s="99"/>
      <c r="P11580" s="99"/>
    </row>
    <row r="11581" spans="2:16">
      <c r="B11581" s="99"/>
      <c r="F11581" s="101"/>
      <c r="L11581" s="99"/>
      <c r="P11581" s="99"/>
    </row>
    <row r="11582" spans="2:16">
      <c r="B11582" s="99"/>
      <c r="F11582" s="101"/>
      <c r="L11582" s="99"/>
      <c r="P11582" s="99"/>
    </row>
    <row r="11583" spans="2:16">
      <c r="B11583" s="99"/>
      <c r="F11583" s="101"/>
      <c r="L11583" s="99"/>
      <c r="P11583" s="99"/>
    </row>
    <row r="11584" spans="2:16">
      <c r="B11584" s="99"/>
      <c r="F11584" s="101"/>
      <c r="L11584" s="99"/>
      <c r="P11584" s="99"/>
    </row>
    <row r="11585" spans="2:16">
      <c r="B11585" s="99"/>
      <c r="F11585" s="101"/>
      <c r="L11585" s="99"/>
      <c r="P11585" s="99"/>
    </row>
    <row r="11586" spans="2:16">
      <c r="B11586" s="99"/>
      <c r="F11586" s="101"/>
      <c r="L11586" s="99"/>
      <c r="P11586" s="99"/>
    </row>
    <row r="11587" spans="2:16">
      <c r="B11587" s="99"/>
      <c r="F11587" s="101"/>
      <c r="L11587" s="99"/>
      <c r="P11587" s="99"/>
    </row>
    <row r="11588" spans="2:16">
      <c r="B11588" s="99"/>
      <c r="F11588" s="101"/>
      <c r="L11588" s="99"/>
      <c r="P11588" s="99"/>
    </row>
    <row r="11589" spans="2:16">
      <c r="B11589" s="99"/>
      <c r="F11589" s="101"/>
      <c r="L11589" s="99"/>
      <c r="P11589" s="99"/>
    </row>
    <row r="11590" spans="2:16">
      <c r="B11590" s="99"/>
      <c r="F11590" s="101"/>
      <c r="L11590" s="99"/>
      <c r="P11590" s="99"/>
    </row>
    <row r="11591" spans="2:16">
      <c r="B11591" s="99"/>
      <c r="F11591" s="101"/>
      <c r="L11591" s="99"/>
      <c r="P11591" s="99"/>
    </row>
    <row r="11592" spans="2:16">
      <c r="B11592" s="99"/>
      <c r="F11592" s="101"/>
      <c r="L11592" s="99"/>
      <c r="P11592" s="99"/>
    </row>
    <row r="11593" spans="2:16">
      <c r="B11593" s="99"/>
      <c r="F11593" s="101"/>
      <c r="L11593" s="99"/>
      <c r="P11593" s="99"/>
    </row>
    <row r="11594" spans="2:16">
      <c r="B11594" s="99"/>
      <c r="F11594" s="101"/>
      <c r="L11594" s="99"/>
      <c r="P11594" s="99"/>
    </row>
    <row r="11595" spans="2:16">
      <c r="B11595" s="99"/>
      <c r="F11595" s="101"/>
      <c r="L11595" s="99"/>
      <c r="P11595" s="99"/>
    </row>
    <row r="11596" spans="2:16">
      <c r="B11596" s="99"/>
      <c r="F11596" s="101"/>
      <c r="L11596" s="99"/>
      <c r="P11596" s="99"/>
    </row>
    <row r="11597" spans="2:16">
      <c r="B11597" s="99"/>
      <c r="F11597" s="101"/>
      <c r="L11597" s="99"/>
      <c r="P11597" s="99"/>
    </row>
    <row r="11598" spans="2:16">
      <c r="B11598" s="99"/>
      <c r="F11598" s="101"/>
      <c r="L11598" s="99"/>
      <c r="P11598" s="99"/>
    </row>
    <row r="11599" spans="2:16">
      <c r="B11599" s="99"/>
      <c r="F11599" s="101"/>
      <c r="L11599" s="99"/>
      <c r="P11599" s="99"/>
    </row>
    <row r="11600" spans="2:16">
      <c r="B11600" s="99"/>
      <c r="F11600" s="101"/>
      <c r="L11600" s="99"/>
      <c r="P11600" s="99"/>
    </row>
    <row r="11601" spans="2:16">
      <c r="B11601" s="99"/>
      <c r="F11601" s="101"/>
      <c r="L11601" s="99"/>
      <c r="P11601" s="99"/>
    </row>
    <row r="11602" spans="2:16">
      <c r="B11602" s="99"/>
      <c r="F11602" s="101"/>
      <c r="L11602" s="99"/>
      <c r="P11602" s="99"/>
    </row>
    <row r="11603" spans="2:16">
      <c r="B11603" s="99"/>
      <c r="F11603" s="101"/>
      <c r="L11603" s="99"/>
      <c r="P11603" s="99"/>
    </row>
    <row r="11604" spans="2:16">
      <c r="B11604" s="99"/>
      <c r="F11604" s="101"/>
      <c r="L11604" s="99"/>
      <c r="P11604" s="99"/>
    </row>
    <row r="11605" spans="2:16">
      <c r="B11605" s="99"/>
      <c r="F11605" s="101"/>
      <c r="L11605" s="99"/>
      <c r="P11605" s="99"/>
    </row>
    <row r="11606" spans="2:16">
      <c r="B11606" s="99"/>
      <c r="F11606" s="101"/>
      <c r="L11606" s="99"/>
      <c r="P11606" s="99"/>
    </row>
    <row r="11607" spans="2:16">
      <c r="B11607" s="99"/>
      <c r="F11607" s="101"/>
      <c r="L11607" s="99"/>
      <c r="P11607" s="99"/>
    </row>
    <row r="11608" spans="2:16">
      <c r="B11608" s="99"/>
      <c r="F11608" s="101"/>
      <c r="L11608" s="99"/>
      <c r="P11608" s="99"/>
    </row>
    <row r="11609" spans="2:16">
      <c r="B11609" s="99"/>
      <c r="F11609" s="101"/>
      <c r="L11609" s="99"/>
      <c r="P11609" s="99"/>
    </row>
    <row r="11610" spans="2:16">
      <c r="B11610" s="99"/>
      <c r="F11610" s="101"/>
      <c r="L11610" s="99"/>
      <c r="P11610" s="99"/>
    </row>
    <row r="11611" spans="2:16">
      <c r="B11611" s="99"/>
      <c r="F11611" s="101"/>
      <c r="L11611" s="99"/>
      <c r="P11611" s="99"/>
    </row>
    <row r="11612" spans="2:16">
      <c r="B11612" s="99"/>
      <c r="F11612" s="101"/>
      <c r="L11612" s="99"/>
      <c r="P11612" s="99"/>
    </row>
    <row r="11613" spans="2:16">
      <c r="B11613" s="99"/>
      <c r="F11613" s="101"/>
      <c r="L11613" s="99"/>
      <c r="P11613" s="99"/>
    </row>
    <row r="11614" spans="2:16">
      <c r="B11614" s="99"/>
      <c r="F11614" s="101"/>
      <c r="L11614" s="99"/>
      <c r="P11614" s="99"/>
    </row>
    <row r="11615" spans="2:16">
      <c r="B11615" s="99"/>
      <c r="F11615" s="101"/>
      <c r="L11615" s="99"/>
      <c r="P11615" s="99"/>
    </row>
    <row r="11616" spans="2:16">
      <c r="B11616" s="99"/>
      <c r="F11616" s="101"/>
      <c r="L11616" s="99"/>
      <c r="P11616" s="99"/>
    </row>
    <row r="11617" spans="2:16">
      <c r="B11617" s="99"/>
      <c r="F11617" s="101"/>
      <c r="L11617" s="99"/>
      <c r="P11617" s="99"/>
    </row>
    <row r="11618" spans="2:16">
      <c r="B11618" s="99"/>
      <c r="F11618" s="101"/>
      <c r="L11618" s="99"/>
      <c r="P11618" s="99"/>
    </row>
    <row r="11619" spans="2:16">
      <c r="B11619" s="99"/>
      <c r="F11619" s="101"/>
      <c r="L11619" s="99"/>
      <c r="P11619" s="99"/>
    </row>
    <row r="11620" spans="2:16">
      <c r="B11620" s="99"/>
      <c r="F11620" s="101"/>
      <c r="L11620" s="99"/>
      <c r="P11620" s="99"/>
    </row>
    <row r="11621" spans="2:16">
      <c r="B11621" s="99"/>
      <c r="F11621" s="101"/>
      <c r="L11621" s="99"/>
      <c r="P11621" s="99"/>
    </row>
    <row r="11622" spans="2:16">
      <c r="B11622" s="99"/>
      <c r="F11622" s="101"/>
      <c r="L11622" s="99"/>
      <c r="P11622" s="99"/>
    </row>
    <row r="11623" spans="2:16">
      <c r="B11623" s="99"/>
      <c r="F11623" s="101"/>
      <c r="L11623" s="99"/>
      <c r="P11623" s="99"/>
    </row>
    <row r="11624" spans="2:16">
      <c r="B11624" s="99"/>
      <c r="F11624" s="101"/>
      <c r="L11624" s="99"/>
      <c r="P11624" s="99"/>
    </row>
    <row r="11625" spans="2:16">
      <c r="B11625" s="99"/>
      <c r="F11625" s="101"/>
      <c r="L11625" s="99"/>
      <c r="P11625" s="99"/>
    </row>
    <row r="11626" spans="2:16">
      <c r="B11626" s="99"/>
      <c r="F11626" s="101"/>
      <c r="L11626" s="99"/>
      <c r="P11626" s="99"/>
    </row>
    <row r="11627" spans="2:16">
      <c r="B11627" s="99"/>
      <c r="F11627" s="101"/>
      <c r="L11627" s="99"/>
      <c r="P11627" s="99"/>
    </row>
    <row r="11628" spans="2:16">
      <c r="B11628" s="99"/>
      <c r="F11628" s="101"/>
      <c r="L11628" s="99"/>
      <c r="P11628" s="99"/>
    </row>
    <row r="11629" spans="2:16">
      <c r="B11629" s="99"/>
      <c r="F11629" s="101"/>
      <c r="L11629" s="99"/>
      <c r="P11629" s="99"/>
    </row>
    <row r="11630" spans="2:16">
      <c r="B11630" s="99"/>
      <c r="F11630" s="101"/>
      <c r="L11630" s="99"/>
      <c r="P11630" s="99"/>
    </row>
    <row r="11631" spans="2:16">
      <c r="B11631" s="99"/>
      <c r="F11631" s="101"/>
      <c r="L11631" s="99"/>
      <c r="P11631" s="99"/>
    </row>
    <row r="11632" spans="2:16">
      <c r="B11632" s="99"/>
      <c r="F11632" s="101"/>
      <c r="L11632" s="99"/>
      <c r="P11632" s="99"/>
    </row>
    <row r="11633" spans="2:16">
      <c r="B11633" s="99"/>
      <c r="F11633" s="101"/>
      <c r="L11633" s="99"/>
      <c r="P11633" s="99"/>
    </row>
    <row r="11634" spans="2:16">
      <c r="B11634" s="99"/>
      <c r="F11634" s="101"/>
      <c r="L11634" s="99"/>
      <c r="P11634" s="99"/>
    </row>
    <row r="11635" spans="2:16">
      <c r="B11635" s="99"/>
      <c r="F11635" s="101"/>
      <c r="L11635" s="99"/>
      <c r="P11635" s="99"/>
    </row>
    <row r="11636" spans="2:16">
      <c r="B11636" s="99"/>
      <c r="F11636" s="101"/>
      <c r="L11636" s="99"/>
      <c r="P11636" s="99"/>
    </row>
    <row r="11637" spans="2:16">
      <c r="B11637" s="99"/>
      <c r="F11637" s="101"/>
      <c r="L11637" s="99"/>
      <c r="P11637" s="99"/>
    </row>
    <row r="11638" spans="2:16">
      <c r="B11638" s="99"/>
      <c r="F11638" s="101"/>
      <c r="L11638" s="99"/>
      <c r="P11638" s="99"/>
    </row>
    <row r="11639" spans="2:16">
      <c r="B11639" s="99"/>
      <c r="F11639" s="101"/>
      <c r="L11639" s="99"/>
      <c r="P11639" s="99"/>
    </row>
    <row r="11640" spans="2:16">
      <c r="B11640" s="99"/>
      <c r="F11640" s="101"/>
      <c r="L11640" s="99"/>
      <c r="P11640" s="99"/>
    </row>
    <row r="11641" spans="2:16">
      <c r="B11641" s="99"/>
      <c r="F11641" s="101"/>
      <c r="L11641" s="99"/>
      <c r="P11641" s="99"/>
    </row>
    <row r="11642" spans="2:16">
      <c r="B11642" s="99"/>
      <c r="F11642" s="101"/>
      <c r="L11642" s="99"/>
      <c r="P11642" s="99"/>
    </row>
    <row r="11643" spans="2:16">
      <c r="B11643" s="99"/>
      <c r="F11643" s="101"/>
      <c r="L11643" s="99"/>
      <c r="P11643" s="99"/>
    </row>
    <row r="11644" spans="2:16">
      <c r="B11644" s="99"/>
      <c r="F11644" s="101"/>
      <c r="L11644" s="99"/>
      <c r="P11644" s="99"/>
    </row>
    <row r="11645" spans="2:16">
      <c r="B11645" s="99"/>
      <c r="F11645" s="101"/>
      <c r="L11645" s="99"/>
      <c r="P11645" s="99"/>
    </row>
    <row r="11646" spans="2:16">
      <c r="B11646" s="99"/>
      <c r="F11646" s="101"/>
      <c r="L11646" s="99"/>
      <c r="P11646" s="99"/>
    </row>
    <row r="11647" spans="2:16">
      <c r="B11647" s="99"/>
      <c r="F11647" s="101"/>
      <c r="L11647" s="99"/>
      <c r="P11647" s="99"/>
    </row>
    <row r="11648" spans="2:16">
      <c r="B11648" s="99"/>
      <c r="F11648" s="101"/>
      <c r="L11648" s="99"/>
      <c r="P11648" s="99"/>
    </row>
    <row r="11649" spans="2:16">
      <c r="B11649" s="99"/>
      <c r="F11649" s="101"/>
      <c r="L11649" s="99"/>
      <c r="P11649" s="99"/>
    </row>
    <row r="11650" spans="2:16">
      <c r="B11650" s="99"/>
      <c r="F11650" s="101"/>
      <c r="L11650" s="99"/>
      <c r="P11650" s="99"/>
    </row>
    <row r="11651" spans="2:16">
      <c r="B11651" s="99"/>
      <c r="F11651" s="101"/>
      <c r="L11651" s="99"/>
      <c r="P11651" s="99"/>
    </row>
    <row r="11652" spans="2:16">
      <c r="B11652" s="99"/>
      <c r="F11652" s="101"/>
      <c r="L11652" s="99"/>
      <c r="P11652" s="99"/>
    </row>
    <row r="11653" spans="2:16">
      <c r="B11653" s="99"/>
      <c r="F11653" s="101"/>
      <c r="L11653" s="99"/>
      <c r="P11653" s="99"/>
    </row>
    <row r="11654" spans="2:16">
      <c r="B11654" s="99"/>
      <c r="F11654" s="101"/>
      <c r="L11654" s="99"/>
      <c r="P11654" s="99"/>
    </row>
    <row r="11655" spans="2:16">
      <c r="B11655" s="99"/>
      <c r="F11655" s="101"/>
      <c r="L11655" s="99"/>
      <c r="P11655" s="99"/>
    </row>
    <row r="11656" spans="2:16">
      <c r="B11656" s="99"/>
      <c r="F11656" s="101"/>
      <c r="L11656" s="99"/>
      <c r="P11656" s="99"/>
    </row>
    <row r="11657" spans="2:16">
      <c r="B11657" s="99"/>
      <c r="F11657" s="101"/>
      <c r="L11657" s="99"/>
      <c r="P11657" s="99"/>
    </row>
    <row r="11658" spans="2:16">
      <c r="B11658" s="99"/>
      <c r="F11658" s="101"/>
      <c r="L11658" s="99"/>
      <c r="P11658" s="99"/>
    </row>
    <row r="11659" spans="2:16">
      <c r="B11659" s="99"/>
      <c r="F11659" s="101"/>
      <c r="L11659" s="99"/>
      <c r="P11659" s="99"/>
    </row>
    <row r="11660" spans="2:16">
      <c r="B11660" s="99"/>
      <c r="F11660" s="101"/>
      <c r="L11660" s="99"/>
      <c r="P11660" s="99"/>
    </row>
    <row r="11661" spans="2:16">
      <c r="B11661" s="99"/>
      <c r="F11661" s="101"/>
      <c r="L11661" s="99"/>
      <c r="P11661" s="99"/>
    </row>
    <row r="11662" spans="2:16">
      <c r="B11662" s="99"/>
      <c r="F11662" s="101"/>
      <c r="L11662" s="99"/>
      <c r="P11662" s="99"/>
    </row>
    <row r="11663" spans="2:16">
      <c r="B11663" s="99"/>
      <c r="F11663" s="101"/>
      <c r="L11663" s="99"/>
      <c r="P11663" s="99"/>
    </row>
    <row r="11664" spans="2:16">
      <c r="B11664" s="99"/>
      <c r="F11664" s="101"/>
      <c r="L11664" s="99"/>
      <c r="P11664" s="99"/>
    </row>
    <row r="11665" spans="2:16">
      <c r="B11665" s="99"/>
      <c r="F11665" s="101"/>
      <c r="L11665" s="99"/>
      <c r="P11665" s="99"/>
    </row>
    <row r="11666" spans="2:16">
      <c r="B11666" s="99"/>
      <c r="F11666" s="101"/>
      <c r="L11666" s="99"/>
      <c r="P11666" s="99"/>
    </row>
    <row r="11667" spans="2:16">
      <c r="B11667" s="99"/>
      <c r="F11667" s="101"/>
      <c r="L11667" s="99"/>
      <c r="P11667" s="99"/>
    </row>
    <row r="11668" spans="2:16">
      <c r="B11668" s="99"/>
      <c r="F11668" s="101"/>
      <c r="L11668" s="99"/>
      <c r="P11668" s="99"/>
    </row>
    <row r="11669" spans="2:16">
      <c r="B11669" s="99"/>
      <c r="F11669" s="101"/>
      <c r="L11669" s="99"/>
      <c r="P11669" s="99"/>
    </row>
    <row r="11670" spans="2:16">
      <c r="B11670" s="99"/>
      <c r="F11670" s="101"/>
      <c r="L11670" s="99"/>
      <c r="P11670" s="99"/>
    </row>
    <row r="11671" spans="2:16">
      <c r="B11671" s="99"/>
      <c r="F11671" s="101"/>
      <c r="L11671" s="99"/>
      <c r="P11671" s="99"/>
    </row>
    <row r="11672" spans="2:16">
      <c r="B11672" s="99"/>
      <c r="F11672" s="101"/>
      <c r="L11672" s="99"/>
      <c r="P11672" s="99"/>
    </row>
    <row r="11673" spans="2:16">
      <c r="B11673" s="99"/>
      <c r="F11673" s="101"/>
      <c r="L11673" s="99"/>
      <c r="P11673" s="99"/>
    </row>
    <row r="11674" spans="2:16">
      <c r="B11674" s="99"/>
      <c r="F11674" s="101"/>
      <c r="L11674" s="99"/>
      <c r="P11674" s="99"/>
    </row>
    <row r="11675" spans="2:16">
      <c r="B11675" s="99"/>
      <c r="F11675" s="101"/>
      <c r="L11675" s="99"/>
      <c r="P11675" s="99"/>
    </row>
    <row r="11676" spans="2:16">
      <c r="B11676" s="99"/>
      <c r="F11676" s="101"/>
      <c r="L11676" s="99"/>
      <c r="P11676" s="99"/>
    </row>
    <row r="11677" spans="2:16">
      <c r="B11677" s="99"/>
      <c r="F11677" s="101"/>
      <c r="L11677" s="99"/>
      <c r="P11677" s="99"/>
    </row>
    <row r="11678" spans="2:16">
      <c r="B11678" s="99"/>
      <c r="F11678" s="101"/>
      <c r="L11678" s="99"/>
      <c r="P11678" s="99"/>
    </row>
    <row r="11679" spans="2:16">
      <c r="B11679" s="99"/>
      <c r="F11679" s="101"/>
      <c r="L11679" s="99"/>
      <c r="P11679" s="99"/>
    </row>
    <row r="11680" spans="2:16">
      <c r="B11680" s="99"/>
      <c r="F11680" s="101"/>
      <c r="L11680" s="99"/>
      <c r="P11680" s="99"/>
    </row>
    <row r="11681" spans="2:16">
      <c r="B11681" s="99"/>
      <c r="F11681" s="101"/>
      <c r="L11681" s="99"/>
      <c r="P11681" s="99"/>
    </row>
    <row r="11682" spans="2:16">
      <c r="B11682" s="99"/>
      <c r="F11682" s="101"/>
      <c r="L11682" s="99"/>
      <c r="P11682" s="99"/>
    </row>
    <row r="11683" spans="2:16">
      <c r="B11683" s="99"/>
      <c r="F11683" s="101"/>
      <c r="L11683" s="99"/>
      <c r="P11683" s="99"/>
    </row>
    <row r="11684" spans="2:16">
      <c r="B11684" s="99"/>
      <c r="F11684" s="101"/>
      <c r="L11684" s="99"/>
      <c r="P11684" s="99"/>
    </row>
    <row r="11685" spans="2:16">
      <c r="B11685" s="99"/>
      <c r="F11685" s="101"/>
      <c r="L11685" s="99"/>
      <c r="P11685" s="99"/>
    </row>
    <row r="11686" spans="2:16">
      <c r="B11686" s="99"/>
      <c r="F11686" s="101"/>
      <c r="L11686" s="99"/>
      <c r="P11686" s="99"/>
    </row>
    <row r="11687" spans="2:16">
      <c r="B11687" s="99"/>
      <c r="F11687" s="101"/>
      <c r="L11687" s="99"/>
      <c r="P11687" s="99"/>
    </row>
    <row r="11688" spans="2:16">
      <c r="B11688" s="99"/>
      <c r="F11688" s="101"/>
      <c r="L11688" s="99"/>
      <c r="P11688" s="99"/>
    </row>
    <row r="11689" spans="2:16">
      <c r="B11689" s="99"/>
      <c r="F11689" s="101"/>
      <c r="L11689" s="99"/>
      <c r="P11689" s="99"/>
    </row>
    <row r="11690" spans="2:16">
      <c r="B11690" s="99"/>
      <c r="F11690" s="101"/>
      <c r="L11690" s="99"/>
      <c r="P11690" s="99"/>
    </row>
    <row r="11691" spans="2:16">
      <c r="B11691" s="99"/>
      <c r="F11691" s="101"/>
      <c r="L11691" s="99"/>
      <c r="P11691" s="99"/>
    </row>
    <row r="11692" spans="2:16">
      <c r="B11692" s="99"/>
      <c r="F11692" s="101"/>
      <c r="L11692" s="99"/>
      <c r="P11692" s="99"/>
    </row>
    <row r="11693" spans="2:16">
      <c r="B11693" s="99"/>
      <c r="F11693" s="101"/>
      <c r="L11693" s="99"/>
      <c r="P11693" s="99"/>
    </row>
    <row r="11694" spans="2:16">
      <c r="B11694" s="99"/>
      <c r="F11694" s="101"/>
      <c r="L11694" s="99"/>
      <c r="P11694" s="99"/>
    </row>
    <row r="11695" spans="2:16">
      <c r="B11695" s="99"/>
      <c r="F11695" s="101"/>
      <c r="L11695" s="99"/>
      <c r="P11695" s="99"/>
    </row>
    <row r="11696" spans="2:16">
      <c r="B11696" s="99"/>
      <c r="F11696" s="101"/>
      <c r="L11696" s="99"/>
      <c r="P11696" s="99"/>
    </row>
    <row r="11697" spans="2:16">
      <c r="B11697" s="99"/>
      <c r="F11697" s="101"/>
      <c r="L11697" s="99"/>
      <c r="P11697" s="99"/>
    </row>
    <row r="11698" spans="2:16">
      <c r="B11698" s="99"/>
      <c r="F11698" s="101"/>
      <c r="L11698" s="99"/>
      <c r="P11698" s="99"/>
    </row>
    <row r="11699" spans="2:16">
      <c r="B11699" s="99"/>
      <c r="F11699" s="101"/>
      <c r="L11699" s="99"/>
      <c r="P11699" s="99"/>
    </row>
    <row r="11700" spans="2:16">
      <c r="B11700" s="99"/>
      <c r="F11700" s="101"/>
      <c r="L11700" s="99"/>
      <c r="P11700" s="99"/>
    </row>
    <row r="11701" spans="2:16">
      <c r="B11701" s="99"/>
      <c r="F11701" s="101"/>
      <c r="L11701" s="99"/>
      <c r="P11701" s="99"/>
    </row>
    <row r="11702" spans="2:16">
      <c r="B11702" s="99"/>
      <c r="F11702" s="101"/>
      <c r="L11702" s="99"/>
      <c r="P11702" s="99"/>
    </row>
    <row r="11703" spans="2:16">
      <c r="B11703" s="99"/>
      <c r="F11703" s="101"/>
      <c r="L11703" s="99"/>
      <c r="P11703" s="99"/>
    </row>
    <row r="11704" spans="2:16">
      <c r="B11704" s="99"/>
      <c r="F11704" s="101"/>
      <c r="L11704" s="99"/>
      <c r="P11704" s="99"/>
    </row>
    <row r="11705" spans="2:16">
      <c r="B11705" s="99"/>
      <c r="F11705" s="101"/>
      <c r="L11705" s="99"/>
      <c r="P11705" s="99"/>
    </row>
    <row r="11706" spans="2:16">
      <c r="B11706" s="99"/>
      <c r="F11706" s="101"/>
      <c r="L11706" s="99"/>
      <c r="P11706" s="99"/>
    </row>
    <row r="11707" spans="2:16">
      <c r="B11707" s="99"/>
      <c r="F11707" s="101"/>
      <c r="L11707" s="99"/>
      <c r="P11707" s="99"/>
    </row>
    <row r="11708" spans="2:16">
      <c r="B11708" s="99"/>
      <c r="F11708" s="101"/>
      <c r="L11708" s="99"/>
      <c r="P11708" s="99"/>
    </row>
    <row r="11709" spans="2:16">
      <c r="B11709" s="99"/>
      <c r="F11709" s="101"/>
      <c r="L11709" s="99"/>
      <c r="P11709" s="99"/>
    </row>
    <row r="11710" spans="2:16">
      <c r="B11710" s="99"/>
      <c r="F11710" s="101"/>
      <c r="L11710" s="99"/>
      <c r="P11710" s="99"/>
    </row>
    <row r="11711" spans="2:16">
      <c r="B11711" s="99"/>
      <c r="F11711" s="101"/>
      <c r="L11711" s="99"/>
      <c r="P11711" s="99"/>
    </row>
    <row r="11712" spans="2:16">
      <c r="B11712" s="99"/>
      <c r="F11712" s="101"/>
      <c r="L11712" s="99"/>
      <c r="P11712" s="99"/>
    </row>
    <row r="11713" spans="2:16">
      <c r="B11713" s="99"/>
      <c r="F11713" s="101"/>
      <c r="L11713" s="99"/>
      <c r="P11713" s="99"/>
    </row>
    <row r="11714" spans="2:16">
      <c r="B11714" s="99"/>
      <c r="F11714" s="101"/>
      <c r="L11714" s="99"/>
      <c r="P11714" s="99"/>
    </row>
    <row r="11715" spans="2:16">
      <c r="B11715" s="99"/>
      <c r="F11715" s="101"/>
      <c r="L11715" s="99"/>
      <c r="P11715" s="99"/>
    </row>
    <row r="11716" spans="2:16">
      <c r="B11716" s="99"/>
      <c r="F11716" s="101"/>
      <c r="L11716" s="99"/>
      <c r="P11716" s="99"/>
    </row>
    <row r="11717" spans="2:16">
      <c r="B11717" s="99"/>
      <c r="F11717" s="101"/>
      <c r="L11717" s="99"/>
      <c r="P11717" s="99"/>
    </row>
    <row r="11718" spans="2:16">
      <c r="B11718" s="99"/>
      <c r="F11718" s="101"/>
      <c r="L11718" s="99"/>
      <c r="P11718" s="99"/>
    </row>
    <row r="11719" spans="2:16">
      <c r="B11719" s="99"/>
      <c r="F11719" s="101"/>
      <c r="L11719" s="99"/>
      <c r="P11719" s="99"/>
    </row>
    <row r="11720" spans="2:16">
      <c r="B11720" s="99"/>
      <c r="F11720" s="101"/>
      <c r="L11720" s="99"/>
      <c r="P11720" s="99"/>
    </row>
    <row r="11721" spans="2:16">
      <c r="B11721" s="99"/>
      <c r="F11721" s="101"/>
      <c r="L11721" s="99"/>
      <c r="P11721" s="99"/>
    </row>
    <row r="11722" spans="2:16">
      <c r="B11722" s="99"/>
      <c r="F11722" s="101"/>
      <c r="L11722" s="99"/>
      <c r="P11722" s="99"/>
    </row>
    <row r="11723" spans="2:16">
      <c r="B11723" s="99"/>
      <c r="F11723" s="101"/>
      <c r="L11723" s="99"/>
      <c r="P11723" s="99"/>
    </row>
    <row r="11724" spans="2:16">
      <c r="B11724" s="99"/>
      <c r="F11724" s="101"/>
      <c r="L11724" s="99"/>
      <c r="P11724" s="99"/>
    </row>
    <row r="11725" spans="2:16">
      <c r="B11725" s="99"/>
      <c r="F11725" s="101"/>
      <c r="L11725" s="99"/>
      <c r="P11725" s="99"/>
    </row>
    <row r="11726" spans="2:16">
      <c r="B11726" s="99"/>
      <c r="F11726" s="101"/>
      <c r="L11726" s="99"/>
      <c r="P11726" s="99"/>
    </row>
    <row r="11727" spans="2:16">
      <c r="B11727" s="99"/>
      <c r="F11727" s="101"/>
      <c r="L11727" s="99"/>
      <c r="P11727" s="99"/>
    </row>
    <row r="11728" spans="2:16">
      <c r="B11728" s="99"/>
      <c r="F11728" s="101"/>
      <c r="L11728" s="99"/>
      <c r="P11728" s="99"/>
    </row>
    <row r="11729" spans="2:16">
      <c r="B11729" s="99"/>
      <c r="F11729" s="101"/>
      <c r="L11729" s="99"/>
      <c r="P11729" s="99"/>
    </row>
    <row r="11730" spans="2:16">
      <c r="B11730" s="99"/>
      <c r="F11730" s="101"/>
      <c r="L11730" s="99"/>
      <c r="P11730" s="99"/>
    </row>
    <row r="11731" spans="2:16">
      <c r="B11731" s="99"/>
      <c r="F11731" s="101"/>
      <c r="L11731" s="99"/>
      <c r="P11731" s="99"/>
    </row>
    <row r="11732" spans="2:16">
      <c r="B11732" s="99"/>
      <c r="F11732" s="101"/>
      <c r="L11732" s="99"/>
      <c r="P11732" s="99"/>
    </row>
    <row r="11733" spans="2:16">
      <c r="B11733" s="99"/>
      <c r="F11733" s="101"/>
      <c r="L11733" s="99"/>
      <c r="P11733" s="99"/>
    </row>
    <row r="11734" spans="2:16">
      <c r="B11734" s="99"/>
      <c r="F11734" s="101"/>
      <c r="L11734" s="99"/>
      <c r="P11734" s="99"/>
    </row>
    <row r="11735" spans="2:16">
      <c r="B11735" s="99"/>
      <c r="F11735" s="101"/>
      <c r="L11735" s="99"/>
      <c r="P11735" s="99"/>
    </row>
    <row r="11736" spans="2:16">
      <c r="B11736" s="99"/>
      <c r="F11736" s="101"/>
      <c r="L11736" s="99"/>
      <c r="P11736" s="99"/>
    </row>
    <row r="11737" spans="2:16">
      <c r="B11737" s="99"/>
      <c r="F11737" s="101"/>
      <c r="L11737" s="99"/>
      <c r="P11737" s="99"/>
    </row>
    <row r="11738" spans="2:16">
      <c r="B11738" s="99"/>
      <c r="F11738" s="101"/>
      <c r="L11738" s="99"/>
      <c r="P11738" s="99"/>
    </row>
    <row r="11739" spans="2:16">
      <c r="B11739" s="99"/>
      <c r="F11739" s="101"/>
      <c r="L11739" s="99"/>
      <c r="P11739" s="99"/>
    </row>
    <row r="11740" spans="2:16">
      <c r="B11740" s="99"/>
      <c r="F11740" s="101"/>
      <c r="L11740" s="99"/>
      <c r="P11740" s="99"/>
    </row>
    <row r="11741" spans="2:16">
      <c r="B11741" s="99"/>
      <c r="F11741" s="101"/>
      <c r="L11741" s="99"/>
      <c r="P11741" s="99"/>
    </row>
    <row r="11742" spans="2:16">
      <c r="B11742" s="99"/>
      <c r="F11742" s="101"/>
      <c r="L11742" s="99"/>
      <c r="P11742" s="99"/>
    </row>
    <row r="11743" spans="2:16">
      <c r="B11743" s="99"/>
      <c r="F11743" s="101"/>
      <c r="L11743" s="99"/>
      <c r="P11743" s="99"/>
    </row>
    <row r="11744" spans="2:16">
      <c r="B11744" s="99"/>
      <c r="F11744" s="101"/>
      <c r="L11744" s="99"/>
      <c r="P11744" s="99"/>
    </row>
    <row r="11745" spans="2:16">
      <c r="B11745" s="99"/>
      <c r="F11745" s="101"/>
      <c r="L11745" s="99"/>
      <c r="P11745" s="99"/>
    </row>
    <row r="11746" spans="2:16">
      <c r="B11746" s="99"/>
      <c r="F11746" s="101"/>
      <c r="L11746" s="99"/>
      <c r="P11746" s="99"/>
    </row>
    <row r="11747" spans="2:16">
      <c r="B11747" s="99"/>
      <c r="F11747" s="101"/>
      <c r="L11747" s="99"/>
      <c r="P11747" s="99"/>
    </row>
    <row r="11748" spans="2:16">
      <c r="B11748" s="99"/>
      <c r="F11748" s="101"/>
      <c r="L11748" s="99"/>
      <c r="P11748" s="99"/>
    </row>
    <row r="11749" spans="2:16">
      <c r="B11749" s="99"/>
      <c r="F11749" s="101"/>
      <c r="L11749" s="99"/>
      <c r="P11749" s="99"/>
    </row>
    <row r="11750" spans="2:16">
      <c r="B11750" s="99"/>
      <c r="F11750" s="101"/>
      <c r="L11750" s="99"/>
      <c r="P11750" s="99"/>
    </row>
    <row r="11751" spans="2:16">
      <c r="B11751" s="99"/>
      <c r="F11751" s="101"/>
      <c r="L11751" s="99"/>
      <c r="P11751" s="99"/>
    </row>
    <row r="11752" spans="2:16">
      <c r="B11752" s="99"/>
      <c r="F11752" s="101"/>
      <c r="L11752" s="99"/>
      <c r="P11752" s="99"/>
    </row>
    <row r="11753" spans="2:16">
      <c r="B11753" s="99"/>
      <c r="F11753" s="101"/>
      <c r="L11753" s="99"/>
      <c r="P11753" s="99"/>
    </row>
    <row r="11754" spans="2:16">
      <c r="B11754" s="99"/>
      <c r="F11754" s="101"/>
      <c r="L11754" s="99"/>
      <c r="P11754" s="99"/>
    </row>
    <row r="11755" spans="2:16">
      <c r="B11755" s="99"/>
      <c r="F11755" s="101"/>
      <c r="L11755" s="99"/>
      <c r="P11755" s="99"/>
    </row>
    <row r="11756" spans="2:16">
      <c r="B11756" s="99"/>
      <c r="F11756" s="101"/>
      <c r="L11756" s="99"/>
      <c r="P11756" s="99"/>
    </row>
    <row r="11757" spans="2:16">
      <c r="B11757" s="99"/>
      <c r="F11757" s="101"/>
      <c r="L11757" s="99"/>
      <c r="P11757" s="99"/>
    </row>
    <row r="11758" spans="2:16">
      <c r="B11758" s="99"/>
      <c r="F11758" s="101"/>
      <c r="L11758" s="99"/>
      <c r="P11758" s="99"/>
    </row>
    <row r="11759" spans="2:16">
      <c r="B11759" s="99"/>
      <c r="F11759" s="101"/>
      <c r="L11759" s="99"/>
      <c r="P11759" s="99"/>
    </row>
    <row r="11760" spans="2:16">
      <c r="B11760" s="99"/>
      <c r="F11760" s="101"/>
      <c r="L11760" s="99"/>
      <c r="P11760" s="99"/>
    </row>
    <row r="11761" spans="2:16">
      <c r="B11761" s="99"/>
      <c r="F11761" s="101"/>
      <c r="L11761" s="99"/>
      <c r="P11761" s="99"/>
    </row>
    <row r="11762" spans="2:16">
      <c r="B11762" s="99"/>
      <c r="F11762" s="101"/>
      <c r="L11762" s="99"/>
      <c r="P11762" s="99"/>
    </row>
    <row r="11763" spans="2:16">
      <c r="B11763" s="99"/>
      <c r="F11763" s="101"/>
      <c r="L11763" s="99"/>
      <c r="P11763" s="99"/>
    </row>
    <row r="11764" spans="2:16">
      <c r="B11764" s="99"/>
      <c r="F11764" s="101"/>
      <c r="L11764" s="99"/>
      <c r="P11764" s="99"/>
    </row>
    <row r="11765" spans="2:16">
      <c r="B11765" s="99"/>
      <c r="F11765" s="101"/>
      <c r="L11765" s="99"/>
      <c r="P11765" s="99"/>
    </row>
    <row r="11766" spans="2:16">
      <c r="B11766" s="99"/>
      <c r="F11766" s="101"/>
      <c r="L11766" s="99"/>
      <c r="P11766" s="99"/>
    </row>
    <row r="11767" spans="2:16">
      <c r="B11767" s="99"/>
      <c r="F11767" s="101"/>
      <c r="L11767" s="99"/>
      <c r="P11767" s="99"/>
    </row>
    <row r="11768" spans="2:16">
      <c r="B11768" s="99"/>
      <c r="F11768" s="101"/>
      <c r="L11768" s="99"/>
      <c r="P11768" s="99"/>
    </row>
    <row r="11769" spans="2:16">
      <c r="B11769" s="99"/>
      <c r="F11769" s="101"/>
      <c r="L11769" s="99"/>
      <c r="P11769" s="99"/>
    </row>
    <row r="11770" spans="2:16">
      <c r="B11770" s="99"/>
      <c r="F11770" s="101"/>
      <c r="L11770" s="99"/>
      <c r="P11770" s="99"/>
    </row>
    <row r="11771" spans="2:16">
      <c r="B11771" s="99"/>
      <c r="F11771" s="101"/>
      <c r="L11771" s="99"/>
      <c r="P11771" s="99"/>
    </row>
    <row r="11772" spans="2:16">
      <c r="B11772" s="99"/>
      <c r="F11772" s="101"/>
      <c r="L11772" s="99"/>
      <c r="P11772" s="99"/>
    </row>
    <row r="11773" spans="2:16">
      <c r="B11773" s="99"/>
      <c r="F11773" s="101"/>
      <c r="L11773" s="99"/>
      <c r="P11773" s="99"/>
    </row>
    <row r="11774" spans="2:16">
      <c r="B11774" s="99"/>
      <c r="F11774" s="101"/>
      <c r="L11774" s="99"/>
      <c r="P11774" s="99"/>
    </row>
    <row r="11775" spans="2:16">
      <c r="B11775" s="99"/>
      <c r="F11775" s="101"/>
      <c r="L11775" s="99"/>
      <c r="P11775" s="99"/>
    </row>
    <row r="11776" spans="2:16">
      <c r="B11776" s="99"/>
      <c r="F11776" s="101"/>
      <c r="L11776" s="99"/>
      <c r="P11776" s="99"/>
    </row>
    <row r="11777" spans="2:16">
      <c r="B11777" s="99"/>
      <c r="F11777" s="101"/>
      <c r="L11777" s="99"/>
      <c r="P11777" s="99"/>
    </row>
    <row r="11778" spans="2:16">
      <c r="B11778" s="99"/>
      <c r="F11778" s="101"/>
      <c r="L11778" s="99"/>
      <c r="P11778" s="99"/>
    </row>
    <row r="11779" spans="2:16">
      <c r="B11779" s="99"/>
      <c r="F11779" s="101"/>
      <c r="L11779" s="99"/>
      <c r="P11779" s="99"/>
    </row>
    <row r="11780" spans="2:16">
      <c r="B11780" s="99"/>
      <c r="F11780" s="101"/>
      <c r="L11780" s="99"/>
      <c r="P11780" s="99"/>
    </row>
    <row r="11781" spans="2:16">
      <c r="B11781" s="99"/>
      <c r="F11781" s="101"/>
      <c r="L11781" s="99"/>
      <c r="P11781" s="99"/>
    </row>
    <row r="11782" spans="2:16">
      <c r="B11782" s="99"/>
      <c r="F11782" s="101"/>
      <c r="L11782" s="99"/>
      <c r="P11782" s="99"/>
    </row>
    <row r="11783" spans="2:16">
      <c r="B11783" s="99"/>
      <c r="F11783" s="101"/>
      <c r="L11783" s="99"/>
      <c r="P11783" s="99"/>
    </row>
    <row r="11784" spans="2:16">
      <c r="B11784" s="99"/>
      <c r="F11784" s="101"/>
      <c r="L11784" s="99"/>
      <c r="P11784" s="99"/>
    </row>
    <row r="11785" spans="2:16">
      <c r="B11785" s="99"/>
      <c r="F11785" s="101"/>
      <c r="L11785" s="99"/>
      <c r="P11785" s="99"/>
    </row>
    <row r="11786" spans="2:16">
      <c r="B11786" s="99"/>
      <c r="F11786" s="101"/>
      <c r="L11786" s="99"/>
      <c r="P11786" s="99"/>
    </row>
    <row r="11787" spans="2:16">
      <c r="B11787" s="99"/>
      <c r="F11787" s="101"/>
      <c r="L11787" s="99"/>
      <c r="P11787" s="99"/>
    </row>
    <row r="11788" spans="2:16">
      <c r="B11788" s="99"/>
      <c r="F11788" s="101"/>
      <c r="L11788" s="99"/>
      <c r="P11788" s="99"/>
    </row>
    <row r="11789" spans="2:16">
      <c r="B11789" s="99"/>
      <c r="F11789" s="101"/>
      <c r="L11789" s="99"/>
      <c r="P11789" s="99"/>
    </row>
    <row r="11790" spans="2:16">
      <c r="B11790" s="99"/>
      <c r="F11790" s="101"/>
      <c r="L11790" s="99"/>
      <c r="P11790" s="99"/>
    </row>
    <row r="11791" spans="2:16">
      <c r="B11791" s="99"/>
      <c r="F11791" s="101"/>
      <c r="L11791" s="99"/>
      <c r="P11791" s="99"/>
    </row>
    <row r="11792" spans="2:16">
      <c r="B11792" s="99"/>
      <c r="F11792" s="101"/>
      <c r="L11792" s="99"/>
      <c r="P11792" s="99"/>
    </row>
    <row r="11793" spans="2:16">
      <c r="B11793" s="99"/>
      <c r="F11793" s="101"/>
      <c r="L11793" s="99"/>
      <c r="P11793" s="99"/>
    </row>
    <row r="11794" spans="2:16">
      <c r="B11794" s="99"/>
      <c r="F11794" s="101"/>
      <c r="L11794" s="99"/>
      <c r="P11794" s="99"/>
    </row>
    <row r="11795" spans="2:16">
      <c r="B11795" s="99"/>
      <c r="F11795" s="101"/>
      <c r="L11795" s="99"/>
      <c r="P11795" s="99"/>
    </row>
    <row r="11796" spans="2:16">
      <c r="B11796" s="99"/>
      <c r="F11796" s="101"/>
      <c r="L11796" s="99"/>
      <c r="P11796" s="99"/>
    </row>
    <row r="11797" spans="2:16">
      <c r="B11797" s="99"/>
      <c r="F11797" s="101"/>
      <c r="L11797" s="99"/>
      <c r="P11797" s="99"/>
    </row>
    <row r="11798" spans="2:16">
      <c r="B11798" s="99"/>
      <c r="F11798" s="101"/>
      <c r="L11798" s="99"/>
      <c r="P11798" s="99"/>
    </row>
    <row r="11799" spans="2:16">
      <c r="B11799" s="99"/>
      <c r="F11799" s="101"/>
      <c r="L11799" s="99"/>
      <c r="P11799" s="99"/>
    </row>
    <row r="11800" spans="2:16">
      <c r="B11800" s="99"/>
      <c r="F11800" s="101"/>
      <c r="L11800" s="99"/>
      <c r="P11800" s="99"/>
    </row>
    <row r="11801" spans="2:16">
      <c r="B11801" s="99"/>
      <c r="F11801" s="101"/>
      <c r="L11801" s="99"/>
      <c r="P11801" s="99"/>
    </row>
    <row r="11802" spans="2:16">
      <c r="B11802" s="99"/>
      <c r="F11802" s="101"/>
      <c r="L11802" s="99"/>
      <c r="P11802" s="99"/>
    </row>
    <row r="11803" spans="2:16">
      <c r="B11803" s="99"/>
      <c r="F11803" s="101"/>
      <c r="L11803" s="99"/>
      <c r="P11803" s="99"/>
    </row>
    <row r="11804" spans="2:16">
      <c r="B11804" s="99"/>
      <c r="F11804" s="101"/>
      <c r="L11804" s="99"/>
      <c r="P11804" s="99"/>
    </row>
    <row r="11805" spans="2:16">
      <c r="B11805" s="99"/>
      <c r="F11805" s="101"/>
      <c r="L11805" s="99"/>
      <c r="P11805" s="99"/>
    </row>
    <row r="11806" spans="2:16">
      <c r="B11806" s="99"/>
      <c r="F11806" s="101"/>
      <c r="L11806" s="99"/>
      <c r="P11806" s="99"/>
    </row>
    <row r="11807" spans="2:16">
      <c r="B11807" s="99"/>
      <c r="F11807" s="101"/>
      <c r="L11807" s="99"/>
      <c r="P11807" s="99"/>
    </row>
    <row r="11808" spans="2:16">
      <c r="B11808" s="99"/>
      <c r="F11808" s="101"/>
      <c r="L11808" s="99"/>
      <c r="P11808" s="99"/>
    </row>
    <row r="11809" spans="2:16">
      <c r="B11809" s="99"/>
      <c r="F11809" s="101"/>
      <c r="L11809" s="99"/>
      <c r="P11809" s="99"/>
    </row>
    <row r="11810" spans="2:16">
      <c r="B11810" s="99"/>
      <c r="F11810" s="101"/>
      <c r="L11810" s="99"/>
      <c r="P11810" s="99"/>
    </row>
    <row r="11811" spans="2:16">
      <c r="B11811" s="99"/>
      <c r="F11811" s="101"/>
      <c r="L11811" s="99"/>
      <c r="P11811" s="99"/>
    </row>
    <row r="11812" spans="2:16">
      <c r="B11812" s="99"/>
      <c r="F11812" s="101"/>
      <c r="L11812" s="99"/>
      <c r="P11812" s="99"/>
    </row>
    <row r="11813" spans="2:16">
      <c r="B11813" s="99"/>
      <c r="F11813" s="101"/>
      <c r="L11813" s="99"/>
      <c r="P11813" s="99"/>
    </row>
    <row r="11814" spans="2:16">
      <c r="B11814" s="99"/>
      <c r="F11814" s="101"/>
      <c r="L11814" s="99"/>
      <c r="P11814" s="99"/>
    </row>
    <row r="11815" spans="2:16">
      <c r="B11815" s="99"/>
      <c r="F11815" s="101"/>
      <c r="L11815" s="99"/>
      <c r="P11815" s="99"/>
    </row>
    <row r="11816" spans="2:16">
      <c r="B11816" s="99"/>
      <c r="F11816" s="101"/>
      <c r="L11816" s="99"/>
      <c r="P11816" s="99"/>
    </row>
    <row r="11817" spans="2:16">
      <c r="B11817" s="99"/>
      <c r="F11817" s="101"/>
      <c r="L11817" s="99"/>
      <c r="P11817" s="99"/>
    </row>
    <row r="11818" spans="2:16">
      <c r="B11818" s="99"/>
      <c r="F11818" s="101"/>
      <c r="L11818" s="99"/>
      <c r="P11818" s="99"/>
    </row>
    <row r="11819" spans="2:16">
      <c r="B11819" s="99"/>
      <c r="F11819" s="101"/>
      <c r="L11819" s="99"/>
      <c r="P11819" s="99"/>
    </row>
    <row r="11820" spans="2:16">
      <c r="B11820" s="99"/>
      <c r="F11820" s="101"/>
      <c r="L11820" s="99"/>
      <c r="P11820" s="99"/>
    </row>
    <row r="11821" spans="2:16">
      <c r="B11821" s="99"/>
      <c r="F11821" s="101"/>
      <c r="L11821" s="99"/>
      <c r="P11821" s="99"/>
    </row>
    <row r="11822" spans="2:16">
      <c r="B11822" s="99"/>
      <c r="F11822" s="101"/>
      <c r="L11822" s="99"/>
      <c r="P11822" s="99"/>
    </row>
    <row r="11823" spans="2:16">
      <c r="B11823" s="99"/>
      <c r="F11823" s="101"/>
      <c r="L11823" s="99"/>
      <c r="P11823" s="99"/>
    </row>
    <row r="11824" spans="2:16">
      <c r="B11824" s="99"/>
      <c r="F11824" s="101"/>
      <c r="L11824" s="99"/>
      <c r="P11824" s="99"/>
    </row>
    <row r="11825" spans="2:16">
      <c r="B11825" s="99"/>
      <c r="F11825" s="101"/>
      <c r="L11825" s="99"/>
      <c r="P11825" s="99"/>
    </row>
    <row r="11826" spans="2:16">
      <c r="B11826" s="99"/>
      <c r="F11826" s="101"/>
      <c r="L11826" s="99"/>
      <c r="P11826" s="99"/>
    </row>
    <row r="11827" spans="2:16">
      <c r="B11827" s="99"/>
      <c r="F11827" s="101"/>
      <c r="L11827" s="99"/>
      <c r="P11827" s="99"/>
    </row>
    <row r="11828" spans="2:16">
      <c r="B11828" s="99"/>
      <c r="F11828" s="101"/>
      <c r="L11828" s="99"/>
      <c r="P11828" s="99"/>
    </row>
    <row r="11829" spans="2:16">
      <c r="B11829" s="99"/>
      <c r="F11829" s="101"/>
      <c r="L11829" s="99"/>
      <c r="P11829" s="99"/>
    </row>
    <row r="11830" spans="2:16">
      <c r="B11830" s="99"/>
      <c r="F11830" s="101"/>
      <c r="L11830" s="99"/>
      <c r="P11830" s="99"/>
    </row>
    <row r="11831" spans="2:16">
      <c r="B11831" s="99"/>
      <c r="F11831" s="101"/>
      <c r="L11831" s="99"/>
      <c r="P11831" s="99"/>
    </row>
    <row r="11832" spans="2:16">
      <c r="B11832" s="99"/>
      <c r="F11832" s="101"/>
      <c r="L11832" s="99"/>
      <c r="P11832" s="99"/>
    </row>
    <row r="11833" spans="2:16">
      <c r="B11833" s="99"/>
      <c r="F11833" s="101"/>
      <c r="L11833" s="99"/>
      <c r="P11833" s="99"/>
    </row>
    <row r="11834" spans="2:16">
      <c r="B11834" s="99"/>
      <c r="F11834" s="101"/>
      <c r="L11834" s="99"/>
      <c r="P11834" s="99"/>
    </row>
    <row r="11835" spans="2:16">
      <c r="B11835" s="99"/>
      <c r="F11835" s="101"/>
      <c r="L11835" s="99"/>
      <c r="P11835" s="99"/>
    </row>
    <row r="11836" spans="2:16">
      <c r="B11836" s="99"/>
      <c r="F11836" s="101"/>
      <c r="L11836" s="99"/>
      <c r="P11836" s="99"/>
    </row>
    <row r="11837" spans="2:16">
      <c r="B11837" s="99"/>
      <c r="F11837" s="101"/>
      <c r="L11837" s="99"/>
      <c r="P11837" s="99"/>
    </row>
    <row r="11838" spans="2:16">
      <c r="B11838" s="99"/>
      <c r="F11838" s="101"/>
      <c r="L11838" s="99"/>
      <c r="P11838" s="99"/>
    </row>
    <row r="11839" spans="2:16">
      <c r="B11839" s="99"/>
      <c r="F11839" s="101"/>
      <c r="L11839" s="99"/>
      <c r="P11839" s="99"/>
    </row>
    <row r="11840" spans="2:16">
      <c r="B11840" s="99"/>
      <c r="F11840" s="101"/>
      <c r="L11840" s="99"/>
      <c r="P11840" s="99"/>
    </row>
    <row r="11841" spans="2:16">
      <c r="B11841" s="99"/>
      <c r="F11841" s="101"/>
      <c r="L11841" s="99"/>
      <c r="P11841" s="99"/>
    </row>
    <row r="11842" spans="2:16">
      <c r="B11842" s="99"/>
      <c r="F11842" s="101"/>
      <c r="L11842" s="99"/>
      <c r="P11842" s="99"/>
    </row>
    <row r="11843" spans="2:16">
      <c r="B11843" s="99"/>
      <c r="F11843" s="101"/>
      <c r="L11843" s="99"/>
      <c r="P11843" s="99"/>
    </row>
    <row r="11844" spans="2:16">
      <c r="B11844" s="99"/>
      <c r="F11844" s="101"/>
      <c r="L11844" s="99"/>
      <c r="P11844" s="99"/>
    </row>
    <row r="11845" spans="2:16">
      <c r="B11845" s="99"/>
      <c r="F11845" s="101"/>
      <c r="L11845" s="99"/>
      <c r="P11845" s="99"/>
    </row>
    <row r="11846" spans="2:16">
      <c r="B11846" s="99"/>
      <c r="F11846" s="101"/>
      <c r="L11846" s="99"/>
      <c r="P11846" s="99"/>
    </row>
    <row r="11847" spans="2:16">
      <c r="B11847" s="99"/>
      <c r="F11847" s="101"/>
      <c r="L11847" s="99"/>
      <c r="P11847" s="99"/>
    </row>
    <row r="11848" spans="2:16">
      <c r="B11848" s="99"/>
      <c r="F11848" s="101"/>
      <c r="L11848" s="99"/>
      <c r="P11848" s="99"/>
    </row>
    <row r="11849" spans="2:16">
      <c r="B11849" s="99"/>
      <c r="F11849" s="101"/>
      <c r="L11849" s="99"/>
      <c r="P11849" s="99"/>
    </row>
    <row r="11850" spans="2:16">
      <c r="B11850" s="99"/>
      <c r="F11850" s="101"/>
      <c r="L11850" s="99"/>
      <c r="P11850" s="99"/>
    </row>
    <row r="11851" spans="2:16">
      <c r="B11851" s="99"/>
      <c r="F11851" s="101"/>
      <c r="L11851" s="99"/>
      <c r="P11851" s="99"/>
    </row>
    <row r="11852" spans="2:16">
      <c r="B11852" s="99"/>
      <c r="F11852" s="101"/>
      <c r="L11852" s="99"/>
      <c r="P11852" s="99"/>
    </row>
    <row r="11853" spans="2:16">
      <c r="B11853" s="99"/>
      <c r="F11853" s="101"/>
      <c r="L11853" s="99"/>
      <c r="P11853" s="99"/>
    </row>
    <row r="11854" spans="2:16">
      <c r="B11854" s="99"/>
      <c r="F11854" s="101"/>
      <c r="L11854" s="99"/>
      <c r="P11854" s="99"/>
    </row>
    <row r="11855" spans="2:16">
      <c r="B11855" s="99"/>
      <c r="F11855" s="101"/>
      <c r="L11855" s="99"/>
      <c r="P11855" s="99"/>
    </row>
    <row r="11856" spans="2:16">
      <c r="B11856" s="99"/>
      <c r="F11856" s="101"/>
      <c r="L11856" s="99"/>
      <c r="P11856" s="99"/>
    </row>
    <row r="11857" spans="2:16">
      <c r="B11857" s="99"/>
      <c r="F11857" s="101"/>
      <c r="L11857" s="99"/>
      <c r="P11857" s="99"/>
    </row>
    <row r="11858" spans="2:16">
      <c r="B11858" s="99"/>
      <c r="F11858" s="101"/>
      <c r="L11858" s="99"/>
      <c r="P11858" s="99"/>
    </row>
    <row r="11859" spans="2:16">
      <c r="B11859" s="99"/>
      <c r="F11859" s="101"/>
      <c r="L11859" s="99"/>
      <c r="P11859" s="99"/>
    </row>
    <row r="11860" spans="2:16">
      <c r="B11860" s="99"/>
      <c r="F11860" s="101"/>
      <c r="L11860" s="99"/>
      <c r="P11860" s="99"/>
    </row>
    <row r="11861" spans="2:16">
      <c r="B11861" s="99"/>
      <c r="F11861" s="101"/>
      <c r="L11861" s="99"/>
      <c r="P11861" s="99"/>
    </row>
    <row r="11862" spans="2:16">
      <c r="B11862" s="99"/>
      <c r="F11862" s="101"/>
      <c r="L11862" s="99"/>
      <c r="P11862" s="99"/>
    </row>
    <row r="11863" spans="2:16">
      <c r="B11863" s="99"/>
      <c r="F11863" s="101"/>
      <c r="L11863" s="99"/>
      <c r="P11863" s="99"/>
    </row>
    <row r="11864" spans="2:16">
      <c r="B11864" s="99"/>
      <c r="F11864" s="101"/>
      <c r="L11864" s="99"/>
      <c r="P11864" s="99"/>
    </row>
    <row r="11865" spans="2:16">
      <c r="B11865" s="99"/>
      <c r="F11865" s="101"/>
      <c r="L11865" s="99"/>
      <c r="P11865" s="99"/>
    </row>
    <row r="11866" spans="2:16">
      <c r="B11866" s="99"/>
      <c r="F11866" s="101"/>
      <c r="L11866" s="99"/>
      <c r="P11866" s="99"/>
    </row>
    <row r="11867" spans="2:16">
      <c r="B11867" s="99"/>
      <c r="F11867" s="101"/>
      <c r="L11867" s="99"/>
      <c r="P11867" s="99"/>
    </row>
    <row r="11868" spans="2:16">
      <c r="B11868" s="99"/>
      <c r="F11868" s="101"/>
      <c r="L11868" s="99"/>
      <c r="P11868" s="99"/>
    </row>
    <row r="11869" spans="2:16">
      <c r="B11869" s="99"/>
      <c r="F11869" s="101"/>
      <c r="L11869" s="99"/>
      <c r="P11869" s="99"/>
    </row>
    <row r="11870" spans="2:16">
      <c r="B11870" s="99"/>
      <c r="F11870" s="101"/>
      <c r="L11870" s="99"/>
      <c r="P11870" s="99"/>
    </row>
    <row r="11871" spans="2:16">
      <c r="B11871" s="99"/>
      <c r="F11871" s="101"/>
      <c r="L11871" s="99"/>
      <c r="P11871" s="99"/>
    </row>
    <row r="11872" spans="2:16">
      <c r="B11872" s="99"/>
      <c r="F11872" s="101"/>
      <c r="L11872" s="99"/>
      <c r="P11872" s="99"/>
    </row>
    <row r="11873" spans="2:16">
      <c r="B11873" s="99"/>
      <c r="F11873" s="101"/>
      <c r="L11873" s="99"/>
      <c r="P11873" s="99"/>
    </row>
    <row r="11874" spans="2:16">
      <c r="B11874" s="99"/>
      <c r="F11874" s="101"/>
      <c r="L11874" s="99"/>
      <c r="P11874" s="99"/>
    </row>
    <row r="11875" spans="2:16">
      <c r="B11875" s="99"/>
      <c r="F11875" s="101"/>
      <c r="L11875" s="99"/>
      <c r="P11875" s="99"/>
    </row>
    <row r="11876" spans="2:16">
      <c r="B11876" s="99"/>
      <c r="F11876" s="101"/>
      <c r="L11876" s="99"/>
      <c r="P11876" s="99"/>
    </row>
    <row r="11877" spans="2:16">
      <c r="B11877" s="99"/>
      <c r="F11877" s="101"/>
      <c r="L11877" s="99"/>
      <c r="P11877" s="99"/>
    </row>
    <row r="11878" spans="2:16">
      <c r="B11878" s="99"/>
      <c r="F11878" s="101"/>
      <c r="L11878" s="99"/>
      <c r="P11878" s="99"/>
    </row>
    <row r="11879" spans="2:16">
      <c r="B11879" s="99"/>
      <c r="F11879" s="101"/>
      <c r="L11879" s="99"/>
      <c r="P11879" s="99"/>
    </row>
    <row r="11880" spans="2:16">
      <c r="B11880" s="99"/>
      <c r="F11880" s="101"/>
      <c r="L11880" s="99"/>
      <c r="P11880" s="99"/>
    </row>
    <row r="11881" spans="2:16">
      <c r="B11881" s="99"/>
      <c r="F11881" s="101"/>
      <c r="L11881" s="99"/>
      <c r="P11881" s="99"/>
    </row>
    <row r="11882" spans="2:16">
      <c r="B11882" s="99"/>
      <c r="F11882" s="101"/>
      <c r="L11882" s="99"/>
      <c r="P11882" s="99"/>
    </row>
    <row r="11883" spans="2:16">
      <c r="B11883" s="99"/>
      <c r="F11883" s="101"/>
      <c r="L11883" s="99"/>
      <c r="P11883" s="99"/>
    </row>
    <row r="11884" spans="2:16">
      <c r="B11884" s="99"/>
      <c r="F11884" s="101"/>
      <c r="L11884" s="99"/>
      <c r="P11884" s="99"/>
    </row>
    <row r="11885" spans="2:16">
      <c r="B11885" s="99"/>
      <c r="F11885" s="101"/>
      <c r="L11885" s="99"/>
      <c r="P11885" s="99"/>
    </row>
    <row r="11886" spans="2:16">
      <c r="B11886" s="99"/>
      <c r="F11886" s="101"/>
      <c r="L11886" s="99"/>
      <c r="P11886" s="99"/>
    </row>
    <row r="11887" spans="2:16">
      <c r="B11887" s="99"/>
      <c r="F11887" s="101"/>
      <c r="L11887" s="99"/>
      <c r="P11887" s="99"/>
    </row>
    <row r="11888" spans="2:16">
      <c r="B11888" s="99"/>
      <c r="F11888" s="101"/>
      <c r="L11888" s="99"/>
      <c r="P11888" s="99"/>
    </row>
    <row r="11889" spans="2:16">
      <c r="B11889" s="99"/>
      <c r="F11889" s="101"/>
      <c r="L11889" s="99"/>
      <c r="P11889" s="99"/>
    </row>
    <row r="11890" spans="2:16">
      <c r="B11890" s="99"/>
      <c r="F11890" s="101"/>
      <c r="L11890" s="99"/>
      <c r="P11890" s="99"/>
    </row>
    <row r="11891" spans="2:16">
      <c r="B11891" s="99"/>
      <c r="F11891" s="101"/>
      <c r="L11891" s="99"/>
      <c r="P11891" s="99"/>
    </row>
    <row r="11892" spans="2:16">
      <c r="B11892" s="99"/>
      <c r="F11892" s="101"/>
      <c r="L11892" s="99"/>
      <c r="P11892" s="99"/>
    </row>
    <row r="11893" spans="2:16">
      <c r="B11893" s="99"/>
      <c r="F11893" s="101"/>
      <c r="L11893" s="99"/>
      <c r="P11893" s="99"/>
    </row>
    <row r="11894" spans="2:16">
      <c r="B11894" s="99"/>
      <c r="F11894" s="101"/>
      <c r="L11894" s="99"/>
      <c r="P11894" s="99"/>
    </row>
    <row r="11895" spans="2:16">
      <c r="B11895" s="99"/>
      <c r="F11895" s="101"/>
      <c r="L11895" s="99"/>
      <c r="P11895" s="99"/>
    </row>
    <row r="11896" spans="2:16">
      <c r="B11896" s="99"/>
      <c r="F11896" s="101"/>
      <c r="L11896" s="99"/>
      <c r="P11896" s="99"/>
    </row>
    <row r="11897" spans="2:16">
      <c r="B11897" s="99"/>
      <c r="F11897" s="101"/>
      <c r="L11897" s="99"/>
      <c r="P11897" s="99"/>
    </row>
    <row r="11898" spans="2:16">
      <c r="B11898" s="99"/>
      <c r="F11898" s="101"/>
      <c r="L11898" s="99"/>
      <c r="P11898" s="99"/>
    </row>
    <row r="11899" spans="2:16">
      <c r="B11899" s="99"/>
      <c r="F11899" s="101"/>
      <c r="L11899" s="99"/>
      <c r="P11899" s="99"/>
    </row>
    <row r="11900" spans="2:16">
      <c r="B11900" s="99"/>
      <c r="F11900" s="101"/>
      <c r="L11900" s="99"/>
      <c r="P11900" s="99"/>
    </row>
    <row r="11901" spans="2:16">
      <c r="B11901" s="99"/>
      <c r="F11901" s="101"/>
      <c r="L11901" s="99"/>
      <c r="P11901" s="99"/>
    </row>
    <row r="11902" spans="2:16">
      <c r="B11902" s="99"/>
      <c r="F11902" s="101"/>
      <c r="L11902" s="99"/>
      <c r="P11902" s="99"/>
    </row>
    <row r="11903" spans="2:16">
      <c r="B11903" s="99"/>
      <c r="F11903" s="101"/>
      <c r="L11903" s="99"/>
      <c r="P11903" s="99"/>
    </row>
    <row r="11904" spans="2:16">
      <c r="B11904" s="99"/>
      <c r="F11904" s="101"/>
      <c r="L11904" s="99"/>
      <c r="P11904" s="99"/>
    </row>
    <row r="11905" spans="2:16">
      <c r="B11905" s="99"/>
      <c r="F11905" s="101"/>
      <c r="L11905" s="99"/>
      <c r="P11905" s="99"/>
    </row>
    <row r="11906" spans="2:16">
      <c r="B11906" s="99"/>
      <c r="F11906" s="101"/>
      <c r="L11906" s="99"/>
      <c r="P11906" s="99"/>
    </row>
    <row r="11907" spans="2:16">
      <c r="B11907" s="99"/>
      <c r="F11907" s="101"/>
      <c r="L11907" s="99"/>
      <c r="P11907" s="99"/>
    </row>
    <row r="11908" spans="2:16">
      <c r="B11908" s="99"/>
      <c r="F11908" s="101"/>
      <c r="L11908" s="99"/>
      <c r="P11908" s="99"/>
    </row>
    <row r="11909" spans="2:16">
      <c r="B11909" s="99"/>
      <c r="F11909" s="101"/>
      <c r="L11909" s="99"/>
      <c r="P11909" s="99"/>
    </row>
    <row r="11910" spans="2:16">
      <c r="B11910" s="99"/>
      <c r="F11910" s="101"/>
      <c r="L11910" s="99"/>
      <c r="P11910" s="99"/>
    </row>
    <row r="11911" spans="2:16">
      <c r="B11911" s="99"/>
      <c r="F11911" s="101"/>
      <c r="L11911" s="99"/>
      <c r="P11911" s="99"/>
    </row>
    <row r="11912" spans="2:16">
      <c r="B11912" s="99"/>
      <c r="F11912" s="101"/>
      <c r="L11912" s="99"/>
      <c r="P11912" s="99"/>
    </row>
    <row r="11913" spans="2:16">
      <c r="B11913" s="99"/>
      <c r="F11913" s="101"/>
      <c r="L11913" s="99"/>
      <c r="P11913" s="99"/>
    </row>
    <row r="11914" spans="2:16">
      <c r="B11914" s="99"/>
      <c r="F11914" s="101"/>
      <c r="L11914" s="99"/>
      <c r="P11914" s="99"/>
    </row>
    <row r="11915" spans="2:16">
      <c r="B11915" s="99"/>
      <c r="F11915" s="101"/>
      <c r="L11915" s="99"/>
      <c r="P11915" s="99"/>
    </row>
    <row r="11916" spans="2:16">
      <c r="B11916" s="99"/>
      <c r="F11916" s="101"/>
      <c r="L11916" s="99"/>
      <c r="P11916" s="99"/>
    </row>
    <row r="11917" spans="2:16">
      <c r="B11917" s="99"/>
      <c r="F11917" s="101"/>
      <c r="L11917" s="99"/>
      <c r="P11917" s="99"/>
    </row>
    <row r="11918" spans="2:16">
      <c r="B11918" s="99"/>
      <c r="F11918" s="101"/>
      <c r="L11918" s="99"/>
      <c r="P11918" s="99"/>
    </row>
    <row r="11919" spans="2:16">
      <c r="B11919" s="99"/>
      <c r="F11919" s="101"/>
      <c r="L11919" s="99"/>
      <c r="P11919" s="99"/>
    </row>
    <row r="11920" spans="2:16">
      <c r="B11920" s="99"/>
      <c r="F11920" s="101"/>
      <c r="L11920" s="99"/>
      <c r="P11920" s="99"/>
    </row>
    <row r="11921" spans="2:16">
      <c r="B11921" s="99"/>
      <c r="F11921" s="101"/>
      <c r="L11921" s="99"/>
      <c r="P11921" s="99"/>
    </row>
    <row r="11922" spans="2:16">
      <c r="B11922" s="99"/>
      <c r="F11922" s="101"/>
      <c r="L11922" s="99"/>
      <c r="P11922" s="99"/>
    </row>
    <row r="11923" spans="2:16">
      <c r="B11923" s="99"/>
      <c r="F11923" s="101"/>
      <c r="L11923" s="99"/>
      <c r="P11923" s="99"/>
    </row>
    <row r="11924" spans="2:16">
      <c r="B11924" s="99"/>
      <c r="F11924" s="101"/>
      <c r="L11924" s="99"/>
      <c r="P11924" s="99"/>
    </row>
    <row r="11925" spans="2:16">
      <c r="B11925" s="99"/>
      <c r="F11925" s="101"/>
      <c r="L11925" s="99"/>
      <c r="P11925" s="99"/>
    </row>
    <row r="11926" spans="2:16">
      <c r="B11926" s="99"/>
      <c r="F11926" s="101"/>
      <c r="L11926" s="99"/>
      <c r="P11926" s="99"/>
    </row>
    <row r="11927" spans="2:16">
      <c r="B11927" s="99"/>
      <c r="F11927" s="101"/>
      <c r="L11927" s="99"/>
      <c r="P11927" s="99"/>
    </row>
    <row r="11928" spans="2:16">
      <c r="B11928" s="99"/>
      <c r="F11928" s="101"/>
      <c r="L11928" s="99"/>
      <c r="P11928" s="99"/>
    </row>
    <row r="11929" spans="2:16">
      <c r="B11929" s="99"/>
      <c r="F11929" s="101"/>
      <c r="L11929" s="99"/>
      <c r="P11929" s="99"/>
    </row>
    <row r="11930" spans="2:16">
      <c r="B11930" s="99"/>
      <c r="F11930" s="101"/>
      <c r="L11930" s="99"/>
      <c r="P11930" s="99"/>
    </row>
    <row r="11931" spans="2:16">
      <c r="B11931" s="99"/>
      <c r="F11931" s="101"/>
      <c r="L11931" s="99"/>
      <c r="P11931" s="99"/>
    </row>
    <row r="11932" spans="2:16">
      <c r="B11932" s="99"/>
      <c r="F11932" s="101"/>
      <c r="L11932" s="99"/>
      <c r="P11932" s="99"/>
    </row>
    <row r="11933" spans="2:16">
      <c r="B11933" s="99"/>
      <c r="F11933" s="101"/>
      <c r="L11933" s="99"/>
      <c r="P11933" s="99"/>
    </row>
    <row r="11934" spans="2:16">
      <c r="B11934" s="99"/>
      <c r="F11934" s="101"/>
      <c r="L11934" s="99"/>
      <c r="P11934" s="99"/>
    </row>
    <row r="11935" spans="2:16">
      <c r="B11935" s="99"/>
      <c r="F11935" s="101"/>
      <c r="L11935" s="99"/>
      <c r="P11935" s="99"/>
    </row>
    <row r="11936" spans="2:16">
      <c r="B11936" s="99"/>
      <c r="F11936" s="101"/>
      <c r="L11936" s="99"/>
      <c r="P11936" s="99"/>
    </row>
    <row r="11937" spans="2:16">
      <c r="B11937" s="99"/>
      <c r="F11937" s="101"/>
      <c r="L11937" s="99"/>
      <c r="P11937" s="99"/>
    </row>
    <row r="11938" spans="2:16">
      <c r="B11938" s="99"/>
      <c r="F11938" s="101"/>
      <c r="L11938" s="99"/>
      <c r="P11938" s="99"/>
    </row>
    <row r="11939" spans="2:16">
      <c r="B11939" s="99"/>
      <c r="F11939" s="101"/>
      <c r="L11939" s="99"/>
      <c r="P11939" s="99"/>
    </row>
    <row r="11940" spans="2:16">
      <c r="B11940" s="99"/>
      <c r="F11940" s="101"/>
      <c r="L11940" s="99"/>
      <c r="P11940" s="99"/>
    </row>
    <row r="11941" spans="2:16">
      <c r="B11941" s="99"/>
      <c r="F11941" s="101"/>
      <c r="L11941" s="99"/>
      <c r="P11941" s="99"/>
    </row>
    <row r="11942" spans="2:16">
      <c r="B11942" s="99"/>
      <c r="F11942" s="101"/>
      <c r="L11942" s="99"/>
      <c r="P11942" s="99"/>
    </row>
    <row r="11943" spans="2:16">
      <c r="B11943" s="99"/>
      <c r="F11943" s="101"/>
      <c r="L11943" s="99"/>
      <c r="P11943" s="99"/>
    </row>
    <row r="11944" spans="2:16">
      <c r="B11944" s="99"/>
      <c r="F11944" s="101"/>
      <c r="L11944" s="99"/>
      <c r="P11944" s="99"/>
    </row>
    <row r="11945" spans="2:16">
      <c r="B11945" s="99"/>
      <c r="F11945" s="101"/>
      <c r="L11945" s="99"/>
      <c r="P11945" s="99"/>
    </row>
    <row r="11946" spans="2:16">
      <c r="B11946" s="99"/>
      <c r="F11946" s="101"/>
      <c r="L11946" s="99"/>
      <c r="P11946" s="99"/>
    </row>
    <row r="11947" spans="2:16">
      <c r="B11947" s="99"/>
      <c r="F11947" s="101"/>
      <c r="L11947" s="99"/>
      <c r="P11947" s="99"/>
    </row>
    <row r="11948" spans="2:16">
      <c r="B11948" s="99"/>
      <c r="F11948" s="101"/>
      <c r="L11948" s="99"/>
      <c r="P11948" s="99"/>
    </row>
    <row r="11949" spans="2:16">
      <c r="B11949" s="99"/>
      <c r="F11949" s="101"/>
      <c r="L11949" s="99"/>
      <c r="P11949" s="99"/>
    </row>
    <row r="11950" spans="2:16">
      <c r="B11950" s="99"/>
      <c r="F11950" s="101"/>
      <c r="L11950" s="99"/>
      <c r="P11950" s="99"/>
    </row>
    <row r="11951" spans="2:16">
      <c r="B11951" s="99"/>
      <c r="F11951" s="101"/>
      <c r="L11951" s="99"/>
      <c r="P11951" s="99"/>
    </row>
    <row r="11952" spans="2:16">
      <c r="B11952" s="99"/>
      <c r="F11952" s="101"/>
      <c r="L11952" s="99"/>
      <c r="P11952" s="99"/>
    </row>
    <row r="11953" spans="2:16">
      <c r="B11953" s="99"/>
      <c r="F11953" s="101"/>
      <c r="L11953" s="99"/>
      <c r="P11953" s="99"/>
    </row>
    <row r="11954" spans="2:16">
      <c r="B11954" s="99"/>
      <c r="F11954" s="101"/>
      <c r="L11954" s="99"/>
      <c r="P11954" s="99"/>
    </row>
    <row r="11955" spans="2:16">
      <c r="B11955" s="99"/>
      <c r="F11955" s="101"/>
      <c r="L11955" s="99"/>
      <c r="P11955" s="99"/>
    </row>
    <row r="11956" spans="2:16">
      <c r="B11956" s="99"/>
      <c r="F11956" s="101"/>
      <c r="L11956" s="99"/>
      <c r="P11956" s="99"/>
    </row>
    <row r="11957" spans="2:16">
      <c r="B11957" s="99"/>
      <c r="F11957" s="101"/>
      <c r="L11957" s="99"/>
      <c r="P11957" s="99"/>
    </row>
    <row r="11958" spans="2:16">
      <c r="B11958" s="99"/>
      <c r="F11958" s="101"/>
      <c r="L11958" s="99"/>
      <c r="P11958" s="99"/>
    </row>
    <row r="11959" spans="2:16">
      <c r="B11959" s="99"/>
      <c r="F11959" s="101"/>
      <c r="L11959" s="99"/>
      <c r="P11959" s="99"/>
    </row>
    <row r="11960" spans="2:16">
      <c r="B11960" s="99"/>
      <c r="F11960" s="101"/>
      <c r="L11960" s="99"/>
      <c r="P11960" s="99"/>
    </row>
    <row r="11961" spans="2:16">
      <c r="B11961" s="99"/>
      <c r="F11961" s="101"/>
      <c r="L11961" s="99"/>
      <c r="P11961" s="99"/>
    </row>
    <row r="11962" spans="2:16">
      <c r="B11962" s="99"/>
      <c r="F11962" s="101"/>
      <c r="L11962" s="99"/>
      <c r="P11962" s="99"/>
    </row>
    <row r="11963" spans="2:16">
      <c r="B11963" s="99"/>
      <c r="F11963" s="101"/>
      <c r="L11963" s="99"/>
      <c r="P11963" s="99"/>
    </row>
    <row r="11964" spans="2:16">
      <c r="B11964" s="99"/>
      <c r="F11964" s="101"/>
      <c r="L11964" s="99"/>
      <c r="P11964" s="99"/>
    </row>
    <row r="11965" spans="2:16">
      <c r="B11965" s="99"/>
      <c r="F11965" s="101"/>
      <c r="L11965" s="99"/>
      <c r="P11965" s="99"/>
    </row>
    <row r="11966" spans="2:16">
      <c r="B11966" s="99"/>
      <c r="F11966" s="101"/>
      <c r="L11966" s="99"/>
      <c r="P11966" s="99"/>
    </row>
    <row r="11967" spans="2:16">
      <c r="B11967" s="99"/>
      <c r="F11967" s="101"/>
      <c r="L11967" s="99"/>
      <c r="P11967" s="99"/>
    </row>
    <row r="11968" spans="2:16">
      <c r="B11968" s="99"/>
      <c r="F11968" s="101"/>
      <c r="L11968" s="99"/>
      <c r="P11968" s="99"/>
    </row>
    <row r="11969" spans="2:16">
      <c r="B11969" s="99"/>
      <c r="F11969" s="101"/>
      <c r="L11969" s="99"/>
      <c r="P11969" s="99"/>
    </row>
    <row r="11970" spans="2:16">
      <c r="B11970" s="99"/>
      <c r="F11970" s="101"/>
      <c r="L11970" s="99"/>
      <c r="P11970" s="99"/>
    </row>
    <row r="11971" spans="2:16">
      <c r="B11971" s="99"/>
      <c r="F11971" s="101"/>
      <c r="L11971" s="99"/>
      <c r="P11971" s="99"/>
    </row>
    <row r="11972" spans="2:16">
      <c r="B11972" s="99"/>
      <c r="F11972" s="101"/>
      <c r="L11972" s="99"/>
      <c r="P11972" s="99"/>
    </row>
    <row r="11973" spans="2:16">
      <c r="B11973" s="99"/>
      <c r="F11973" s="101"/>
      <c r="L11973" s="99"/>
      <c r="P11973" s="99"/>
    </row>
    <row r="11974" spans="2:16">
      <c r="B11974" s="99"/>
      <c r="F11974" s="101"/>
      <c r="L11974" s="99"/>
      <c r="P11974" s="99"/>
    </row>
    <row r="11975" spans="2:16">
      <c r="B11975" s="99"/>
      <c r="F11975" s="101"/>
      <c r="L11975" s="99"/>
      <c r="P11975" s="99"/>
    </row>
    <row r="11976" spans="2:16">
      <c r="B11976" s="99"/>
      <c r="F11976" s="101"/>
      <c r="L11976" s="99"/>
      <c r="P11976" s="99"/>
    </row>
    <row r="11977" spans="2:16">
      <c r="B11977" s="99"/>
      <c r="F11977" s="101"/>
      <c r="L11977" s="99"/>
      <c r="P11977" s="99"/>
    </row>
    <row r="11978" spans="2:16">
      <c r="B11978" s="99"/>
      <c r="F11978" s="101"/>
      <c r="L11978" s="99"/>
      <c r="P11978" s="99"/>
    </row>
    <row r="11979" spans="2:16">
      <c r="B11979" s="99"/>
      <c r="F11979" s="101"/>
      <c r="L11979" s="99"/>
      <c r="P11979" s="99"/>
    </row>
    <row r="11980" spans="2:16">
      <c r="B11980" s="99"/>
      <c r="F11980" s="101"/>
      <c r="L11980" s="99"/>
      <c r="P11980" s="99"/>
    </row>
    <row r="11981" spans="2:16">
      <c r="B11981" s="99"/>
      <c r="F11981" s="101"/>
      <c r="L11981" s="99"/>
      <c r="P11981" s="99"/>
    </row>
    <row r="11982" spans="2:16">
      <c r="B11982" s="99"/>
      <c r="F11982" s="101"/>
      <c r="L11982" s="99"/>
      <c r="P11982" s="99"/>
    </row>
    <row r="11983" spans="2:16">
      <c r="B11983" s="99"/>
      <c r="F11983" s="101"/>
      <c r="L11983" s="99"/>
      <c r="P11983" s="99"/>
    </row>
    <row r="11984" spans="2:16">
      <c r="B11984" s="99"/>
      <c r="F11984" s="101"/>
      <c r="L11984" s="99"/>
      <c r="P11984" s="99"/>
    </row>
    <row r="11985" spans="2:16">
      <c r="B11985" s="99"/>
      <c r="F11985" s="101"/>
      <c r="L11985" s="99"/>
      <c r="P11985" s="99"/>
    </row>
    <row r="11986" spans="2:16">
      <c r="B11986" s="99"/>
      <c r="F11986" s="101"/>
      <c r="L11986" s="99"/>
      <c r="P11986" s="99"/>
    </row>
    <row r="11987" spans="2:16">
      <c r="B11987" s="99"/>
      <c r="F11987" s="101"/>
      <c r="L11987" s="99"/>
      <c r="P11987" s="99"/>
    </row>
    <row r="11988" spans="2:16">
      <c r="B11988" s="99"/>
      <c r="F11988" s="101"/>
      <c r="L11988" s="99"/>
      <c r="P11988" s="99"/>
    </row>
    <row r="11989" spans="2:16">
      <c r="B11989" s="99"/>
      <c r="F11989" s="101"/>
      <c r="L11989" s="99"/>
      <c r="P11989" s="99"/>
    </row>
    <row r="11990" spans="2:16">
      <c r="B11990" s="99"/>
      <c r="F11990" s="101"/>
      <c r="L11990" s="99"/>
      <c r="P11990" s="99"/>
    </row>
    <row r="11991" spans="2:16">
      <c r="B11991" s="99"/>
      <c r="F11991" s="101"/>
      <c r="L11991" s="99"/>
      <c r="P11991" s="99"/>
    </row>
    <row r="11992" spans="2:16">
      <c r="B11992" s="99"/>
      <c r="F11992" s="101"/>
      <c r="L11992" s="99"/>
      <c r="P11992" s="99"/>
    </row>
    <row r="11993" spans="2:16">
      <c r="B11993" s="99"/>
      <c r="F11993" s="101"/>
      <c r="L11993" s="99"/>
      <c r="P11993" s="99"/>
    </row>
    <row r="11994" spans="2:16">
      <c r="B11994" s="99"/>
      <c r="F11994" s="101"/>
      <c r="L11994" s="99"/>
      <c r="P11994" s="99"/>
    </row>
    <row r="11995" spans="2:16">
      <c r="B11995" s="99"/>
      <c r="F11995" s="101"/>
      <c r="L11995" s="99"/>
      <c r="P11995" s="99"/>
    </row>
    <row r="11996" spans="2:16">
      <c r="B11996" s="99"/>
      <c r="F11996" s="101"/>
      <c r="L11996" s="99"/>
      <c r="P11996" s="99"/>
    </row>
    <row r="11997" spans="2:16">
      <c r="B11997" s="99"/>
      <c r="F11997" s="101"/>
      <c r="L11997" s="99"/>
      <c r="P11997" s="99"/>
    </row>
    <row r="11998" spans="2:16">
      <c r="B11998" s="99"/>
      <c r="F11998" s="101"/>
      <c r="L11998" s="99"/>
      <c r="P11998" s="99"/>
    </row>
    <row r="11999" spans="2:16">
      <c r="B11999" s="99"/>
      <c r="F11999" s="101"/>
      <c r="L11999" s="99"/>
      <c r="P11999" s="99"/>
    </row>
    <row r="12000" spans="2:16">
      <c r="B12000" s="99"/>
      <c r="F12000" s="101"/>
      <c r="L12000" s="99"/>
      <c r="P12000" s="99"/>
    </row>
    <row r="12001" spans="2:16">
      <c r="B12001" s="99"/>
      <c r="F12001" s="101"/>
      <c r="L12001" s="99"/>
      <c r="P12001" s="99"/>
    </row>
    <row r="12002" spans="2:16">
      <c r="B12002" s="99"/>
      <c r="F12002" s="101"/>
      <c r="L12002" s="99"/>
      <c r="P12002" s="99"/>
    </row>
    <row r="12003" spans="2:16">
      <c r="B12003" s="99"/>
      <c r="F12003" s="101"/>
      <c r="L12003" s="99"/>
      <c r="P12003" s="99"/>
    </row>
    <row r="12004" spans="2:16">
      <c r="B12004" s="99"/>
      <c r="F12004" s="101"/>
      <c r="L12004" s="99"/>
      <c r="P12004" s="99"/>
    </row>
    <row r="12005" spans="2:16">
      <c r="B12005" s="99"/>
      <c r="F12005" s="101"/>
      <c r="L12005" s="99"/>
      <c r="P12005" s="99"/>
    </row>
    <row r="12006" spans="2:16">
      <c r="B12006" s="99"/>
      <c r="F12006" s="101"/>
      <c r="L12006" s="99"/>
      <c r="P12006" s="99"/>
    </row>
    <row r="12007" spans="2:16">
      <c r="B12007" s="99"/>
      <c r="F12007" s="101"/>
      <c r="L12007" s="99"/>
      <c r="P12007" s="99"/>
    </row>
    <row r="12008" spans="2:16">
      <c r="B12008" s="99"/>
      <c r="F12008" s="101"/>
      <c r="L12008" s="99"/>
      <c r="P12008" s="99"/>
    </row>
    <row r="12009" spans="2:16">
      <c r="B12009" s="99"/>
      <c r="F12009" s="101"/>
      <c r="L12009" s="99"/>
      <c r="P12009" s="99"/>
    </row>
    <row r="12010" spans="2:16">
      <c r="B12010" s="99"/>
      <c r="F12010" s="101"/>
      <c r="L12010" s="99"/>
      <c r="P12010" s="99"/>
    </row>
    <row r="12011" spans="2:16">
      <c r="B12011" s="99"/>
      <c r="F12011" s="101"/>
      <c r="L12011" s="99"/>
      <c r="P12011" s="99"/>
    </row>
    <row r="12012" spans="2:16">
      <c r="B12012" s="99"/>
      <c r="F12012" s="101"/>
      <c r="L12012" s="99"/>
      <c r="P12012" s="99"/>
    </row>
    <row r="12013" spans="2:16">
      <c r="B12013" s="99"/>
      <c r="F12013" s="101"/>
      <c r="L12013" s="99"/>
      <c r="P12013" s="99"/>
    </row>
    <row r="12014" spans="2:16">
      <c r="B12014" s="99"/>
      <c r="F12014" s="101"/>
      <c r="L12014" s="99"/>
      <c r="P12014" s="99"/>
    </row>
    <row r="12015" spans="2:16">
      <c r="B12015" s="99"/>
      <c r="F12015" s="101"/>
      <c r="L12015" s="99"/>
      <c r="P12015" s="99"/>
    </row>
    <row r="12016" spans="2:16">
      <c r="B12016" s="99"/>
      <c r="F12016" s="101"/>
      <c r="L12016" s="99"/>
      <c r="P12016" s="99"/>
    </row>
    <row r="12017" spans="2:16">
      <c r="B12017" s="99"/>
      <c r="F12017" s="101"/>
      <c r="L12017" s="99"/>
      <c r="P12017" s="99"/>
    </row>
    <row r="12018" spans="2:16">
      <c r="B12018" s="99"/>
      <c r="F12018" s="101"/>
      <c r="L12018" s="99"/>
      <c r="P12018" s="99"/>
    </row>
    <row r="12019" spans="2:16">
      <c r="B12019" s="99"/>
      <c r="F12019" s="101"/>
      <c r="L12019" s="99"/>
      <c r="P12019" s="99"/>
    </row>
    <row r="12020" spans="2:16">
      <c r="B12020" s="99"/>
      <c r="F12020" s="101"/>
      <c r="L12020" s="99"/>
      <c r="P12020" s="99"/>
    </row>
    <row r="12021" spans="2:16">
      <c r="B12021" s="99"/>
      <c r="F12021" s="101"/>
      <c r="L12021" s="99"/>
      <c r="P12021" s="99"/>
    </row>
    <row r="12022" spans="2:16">
      <c r="B12022" s="99"/>
      <c r="F12022" s="101"/>
      <c r="L12022" s="99"/>
      <c r="P12022" s="99"/>
    </row>
    <row r="12023" spans="2:16">
      <c r="B12023" s="99"/>
      <c r="F12023" s="101"/>
      <c r="L12023" s="99"/>
      <c r="P12023" s="99"/>
    </row>
    <row r="12024" spans="2:16">
      <c r="B12024" s="99"/>
      <c r="F12024" s="101"/>
      <c r="L12024" s="99"/>
      <c r="P12024" s="99"/>
    </row>
    <row r="12025" spans="2:16">
      <c r="B12025" s="99"/>
      <c r="F12025" s="101"/>
      <c r="L12025" s="99"/>
      <c r="P12025" s="99"/>
    </row>
    <row r="12026" spans="2:16">
      <c r="B12026" s="99"/>
      <c r="F12026" s="101"/>
      <c r="L12026" s="99"/>
      <c r="P12026" s="99"/>
    </row>
    <row r="12027" spans="2:16">
      <c r="B12027" s="99"/>
      <c r="F12027" s="101"/>
      <c r="L12027" s="99"/>
      <c r="P12027" s="99"/>
    </row>
    <row r="12028" spans="2:16">
      <c r="B12028" s="99"/>
      <c r="F12028" s="101"/>
      <c r="L12028" s="99"/>
      <c r="P12028" s="99"/>
    </row>
    <row r="12029" spans="2:16">
      <c r="B12029" s="99"/>
      <c r="F12029" s="101"/>
      <c r="L12029" s="99"/>
      <c r="P12029" s="99"/>
    </row>
    <row r="12030" spans="2:16">
      <c r="B12030" s="99"/>
      <c r="F12030" s="101"/>
      <c r="L12030" s="99"/>
      <c r="P12030" s="99"/>
    </row>
    <row r="12031" spans="2:16">
      <c r="B12031" s="99"/>
      <c r="F12031" s="101"/>
      <c r="L12031" s="99"/>
      <c r="P12031" s="99"/>
    </row>
    <row r="12032" spans="2:16">
      <c r="B12032" s="99"/>
      <c r="F12032" s="101"/>
      <c r="L12032" s="99"/>
      <c r="P12032" s="99"/>
    </row>
    <row r="12033" spans="2:16">
      <c r="B12033" s="99"/>
      <c r="F12033" s="101"/>
      <c r="L12033" s="99"/>
      <c r="P12033" s="99"/>
    </row>
    <row r="12034" spans="2:16">
      <c r="B12034" s="99"/>
      <c r="F12034" s="101"/>
      <c r="L12034" s="99"/>
      <c r="P12034" s="99"/>
    </row>
    <row r="12035" spans="2:16">
      <c r="B12035" s="99"/>
      <c r="F12035" s="101"/>
      <c r="L12035" s="99"/>
      <c r="P12035" s="99"/>
    </row>
    <row r="12036" spans="2:16">
      <c r="B12036" s="99"/>
      <c r="F12036" s="101"/>
      <c r="L12036" s="99"/>
      <c r="P12036" s="99"/>
    </row>
    <row r="12037" spans="2:16">
      <c r="B12037" s="99"/>
      <c r="F12037" s="101"/>
      <c r="L12037" s="99"/>
      <c r="P12037" s="99"/>
    </row>
    <row r="12038" spans="2:16">
      <c r="B12038" s="99"/>
      <c r="F12038" s="101"/>
      <c r="L12038" s="99"/>
      <c r="P12038" s="99"/>
    </row>
    <row r="12039" spans="2:16">
      <c r="B12039" s="99"/>
      <c r="F12039" s="101"/>
      <c r="L12039" s="99"/>
      <c r="P12039" s="99"/>
    </row>
    <row r="12040" spans="2:16">
      <c r="B12040" s="99"/>
      <c r="F12040" s="101"/>
      <c r="L12040" s="99"/>
      <c r="P12040" s="99"/>
    </row>
    <row r="12041" spans="2:16">
      <c r="B12041" s="99"/>
      <c r="F12041" s="101"/>
      <c r="L12041" s="99"/>
      <c r="P12041" s="99"/>
    </row>
    <row r="12042" spans="2:16">
      <c r="B12042" s="99"/>
      <c r="F12042" s="101"/>
      <c r="L12042" s="99"/>
      <c r="P12042" s="99"/>
    </row>
    <row r="12043" spans="2:16">
      <c r="B12043" s="99"/>
      <c r="F12043" s="101"/>
      <c r="L12043" s="99"/>
      <c r="P12043" s="99"/>
    </row>
    <row r="12044" spans="2:16">
      <c r="B12044" s="99"/>
      <c r="F12044" s="101"/>
      <c r="L12044" s="99"/>
      <c r="P12044" s="99"/>
    </row>
    <row r="12045" spans="2:16">
      <c r="B12045" s="99"/>
      <c r="F12045" s="101"/>
      <c r="L12045" s="99"/>
      <c r="P12045" s="99"/>
    </row>
    <row r="12046" spans="2:16">
      <c r="B12046" s="99"/>
      <c r="F12046" s="101"/>
      <c r="L12046" s="99"/>
      <c r="P12046" s="99"/>
    </row>
    <row r="12047" spans="2:16">
      <c r="B12047" s="99"/>
      <c r="F12047" s="101"/>
      <c r="L12047" s="99"/>
      <c r="P12047" s="99"/>
    </row>
    <row r="12048" spans="2:16">
      <c r="B12048" s="99"/>
      <c r="F12048" s="101"/>
      <c r="L12048" s="99"/>
      <c r="P12048" s="99"/>
    </row>
    <row r="12049" spans="2:16">
      <c r="B12049" s="99"/>
      <c r="F12049" s="101"/>
      <c r="L12049" s="99"/>
      <c r="P12049" s="99"/>
    </row>
    <row r="12050" spans="2:16">
      <c r="B12050" s="99"/>
      <c r="F12050" s="101"/>
      <c r="L12050" s="99"/>
      <c r="P12050" s="99"/>
    </row>
    <row r="12051" spans="2:16">
      <c r="B12051" s="99"/>
      <c r="F12051" s="101"/>
      <c r="L12051" s="99"/>
      <c r="P12051" s="99"/>
    </row>
    <row r="12052" spans="2:16">
      <c r="B12052" s="99"/>
      <c r="F12052" s="101"/>
      <c r="L12052" s="99"/>
      <c r="P12052" s="99"/>
    </row>
    <row r="12053" spans="2:16">
      <c r="B12053" s="99"/>
      <c r="F12053" s="101"/>
      <c r="L12053" s="99"/>
      <c r="P12053" s="99"/>
    </row>
    <row r="12054" spans="2:16">
      <c r="B12054" s="99"/>
      <c r="F12054" s="101"/>
      <c r="L12054" s="99"/>
      <c r="P12054" s="99"/>
    </row>
    <row r="12055" spans="2:16">
      <c r="B12055" s="99"/>
      <c r="F12055" s="101"/>
      <c r="L12055" s="99"/>
      <c r="P12055" s="99"/>
    </row>
    <row r="12056" spans="2:16">
      <c r="B12056" s="99"/>
      <c r="F12056" s="101"/>
      <c r="L12056" s="99"/>
      <c r="P12056" s="99"/>
    </row>
    <row r="12057" spans="2:16">
      <c r="B12057" s="99"/>
      <c r="F12057" s="101"/>
      <c r="L12057" s="99"/>
      <c r="P12057" s="99"/>
    </row>
    <row r="12058" spans="2:16">
      <c r="B12058" s="99"/>
      <c r="F12058" s="101"/>
      <c r="L12058" s="99"/>
      <c r="P12058" s="99"/>
    </row>
    <row r="12059" spans="2:16">
      <c r="B12059" s="99"/>
      <c r="F12059" s="101"/>
      <c r="L12059" s="99"/>
      <c r="P12059" s="99"/>
    </row>
    <row r="12060" spans="2:16">
      <c r="B12060" s="99"/>
      <c r="F12060" s="101"/>
      <c r="L12060" s="99"/>
      <c r="P12060" s="99"/>
    </row>
    <row r="12061" spans="2:16">
      <c r="B12061" s="99"/>
      <c r="F12061" s="101"/>
      <c r="L12061" s="99"/>
      <c r="P12061" s="99"/>
    </row>
    <row r="12062" spans="2:16">
      <c r="B12062" s="99"/>
      <c r="F12062" s="101"/>
      <c r="L12062" s="99"/>
      <c r="P12062" s="99"/>
    </row>
    <row r="12063" spans="2:16">
      <c r="B12063" s="99"/>
      <c r="F12063" s="101"/>
      <c r="L12063" s="99"/>
      <c r="P12063" s="99"/>
    </row>
    <row r="12064" spans="2:16">
      <c r="B12064" s="99"/>
      <c r="F12064" s="101"/>
      <c r="L12064" s="99"/>
      <c r="P12064" s="99"/>
    </row>
    <row r="12065" spans="2:16">
      <c r="B12065" s="99"/>
      <c r="F12065" s="101"/>
      <c r="L12065" s="99"/>
      <c r="P12065" s="99"/>
    </row>
    <row r="12066" spans="2:16">
      <c r="B12066" s="99"/>
      <c r="F12066" s="101"/>
      <c r="L12066" s="99"/>
      <c r="P12066" s="99"/>
    </row>
    <row r="12067" spans="2:16">
      <c r="B12067" s="99"/>
      <c r="F12067" s="101"/>
      <c r="L12067" s="99"/>
      <c r="P12067" s="99"/>
    </row>
    <row r="12068" spans="2:16">
      <c r="B12068" s="99"/>
      <c r="F12068" s="101"/>
      <c r="L12068" s="99"/>
      <c r="P12068" s="99"/>
    </row>
    <row r="12069" spans="2:16">
      <c r="B12069" s="99"/>
      <c r="F12069" s="101"/>
      <c r="L12069" s="99"/>
      <c r="P12069" s="99"/>
    </row>
    <row r="12070" spans="2:16">
      <c r="B12070" s="99"/>
      <c r="F12070" s="101"/>
      <c r="L12070" s="99"/>
      <c r="P12070" s="99"/>
    </row>
    <row r="12071" spans="2:16">
      <c r="B12071" s="99"/>
      <c r="F12071" s="101"/>
      <c r="L12071" s="99"/>
      <c r="P12071" s="99"/>
    </row>
    <row r="12072" spans="2:16">
      <c r="B12072" s="99"/>
      <c r="F12072" s="101"/>
      <c r="L12072" s="99"/>
      <c r="P12072" s="99"/>
    </row>
    <row r="12073" spans="2:16">
      <c r="B12073" s="99"/>
      <c r="F12073" s="101"/>
      <c r="L12073" s="99"/>
      <c r="P12073" s="99"/>
    </row>
    <row r="12074" spans="2:16">
      <c r="B12074" s="99"/>
      <c r="F12074" s="101"/>
      <c r="L12074" s="99"/>
      <c r="P12074" s="99"/>
    </row>
    <row r="12075" spans="2:16">
      <c r="B12075" s="99"/>
      <c r="F12075" s="101"/>
      <c r="L12075" s="99"/>
      <c r="P12075" s="99"/>
    </row>
    <row r="12076" spans="2:16">
      <c r="B12076" s="99"/>
      <c r="F12076" s="101"/>
      <c r="L12076" s="99"/>
      <c r="P12076" s="99"/>
    </row>
    <row r="12077" spans="2:16">
      <c r="B12077" s="99"/>
      <c r="F12077" s="101"/>
      <c r="L12077" s="99"/>
      <c r="P12077" s="99"/>
    </row>
    <row r="12078" spans="2:16">
      <c r="B12078" s="99"/>
      <c r="F12078" s="101"/>
      <c r="L12078" s="99"/>
      <c r="P12078" s="99"/>
    </row>
    <row r="12079" spans="2:16">
      <c r="B12079" s="99"/>
      <c r="F12079" s="101"/>
      <c r="L12079" s="99"/>
      <c r="P12079" s="99"/>
    </row>
    <row r="12080" spans="2:16">
      <c r="B12080" s="99"/>
      <c r="F12080" s="101"/>
      <c r="L12080" s="99"/>
      <c r="P12080" s="99"/>
    </row>
    <row r="12081" spans="2:16">
      <c r="B12081" s="99"/>
      <c r="F12081" s="101"/>
      <c r="L12081" s="99"/>
      <c r="P12081" s="99"/>
    </row>
    <row r="12082" spans="2:16">
      <c r="B12082" s="99"/>
      <c r="F12082" s="101"/>
      <c r="L12082" s="99"/>
      <c r="P12082" s="99"/>
    </row>
    <row r="12083" spans="2:16">
      <c r="B12083" s="99"/>
      <c r="F12083" s="101"/>
      <c r="L12083" s="99"/>
      <c r="P12083" s="99"/>
    </row>
    <row r="12084" spans="2:16">
      <c r="B12084" s="99"/>
      <c r="F12084" s="101"/>
      <c r="L12084" s="99"/>
      <c r="P12084" s="99"/>
    </row>
    <row r="12085" spans="2:16">
      <c r="B12085" s="99"/>
      <c r="F12085" s="101"/>
      <c r="L12085" s="99"/>
      <c r="P12085" s="99"/>
    </row>
    <row r="12086" spans="2:16">
      <c r="B12086" s="99"/>
      <c r="F12086" s="101"/>
      <c r="L12086" s="99"/>
      <c r="P12086" s="99"/>
    </row>
    <row r="12087" spans="2:16">
      <c r="B12087" s="99"/>
      <c r="F12087" s="101"/>
      <c r="L12087" s="99"/>
      <c r="P12087" s="99"/>
    </row>
    <row r="12088" spans="2:16">
      <c r="B12088" s="99"/>
      <c r="F12088" s="101"/>
      <c r="L12088" s="99"/>
      <c r="P12088" s="99"/>
    </row>
    <row r="12089" spans="2:16">
      <c r="B12089" s="99"/>
      <c r="F12089" s="101"/>
      <c r="L12089" s="99"/>
      <c r="P12089" s="99"/>
    </row>
    <row r="12090" spans="2:16">
      <c r="B12090" s="99"/>
      <c r="F12090" s="101"/>
      <c r="L12090" s="99"/>
      <c r="P12090" s="99"/>
    </row>
    <row r="12091" spans="2:16">
      <c r="B12091" s="99"/>
      <c r="F12091" s="101"/>
      <c r="L12091" s="99"/>
      <c r="P12091" s="99"/>
    </row>
    <row r="12092" spans="2:16">
      <c r="B12092" s="99"/>
      <c r="F12092" s="101"/>
      <c r="L12092" s="99"/>
      <c r="P12092" s="99"/>
    </row>
    <row r="12093" spans="2:16">
      <c r="B12093" s="99"/>
      <c r="F12093" s="101"/>
      <c r="L12093" s="99"/>
      <c r="P12093" s="99"/>
    </row>
    <row r="12094" spans="2:16">
      <c r="B12094" s="99"/>
      <c r="F12094" s="101"/>
      <c r="L12094" s="99"/>
      <c r="P12094" s="99"/>
    </row>
    <row r="12095" spans="2:16">
      <c r="B12095" s="99"/>
      <c r="F12095" s="101"/>
      <c r="L12095" s="99"/>
      <c r="P12095" s="99"/>
    </row>
    <row r="12096" spans="2:16">
      <c r="B12096" s="99"/>
      <c r="F12096" s="101"/>
      <c r="L12096" s="99"/>
      <c r="P12096" s="99"/>
    </row>
    <row r="12097" spans="2:16">
      <c r="B12097" s="99"/>
      <c r="F12097" s="101"/>
      <c r="L12097" s="99"/>
      <c r="P12097" s="99"/>
    </row>
    <row r="12098" spans="2:16">
      <c r="B12098" s="99"/>
      <c r="F12098" s="101"/>
      <c r="L12098" s="99"/>
      <c r="P12098" s="99"/>
    </row>
    <row r="12099" spans="2:16">
      <c r="B12099" s="99"/>
      <c r="F12099" s="101"/>
      <c r="L12099" s="99"/>
      <c r="P12099" s="99"/>
    </row>
    <row r="12100" spans="2:16">
      <c r="B12100" s="99"/>
      <c r="F12100" s="101"/>
      <c r="L12100" s="99"/>
      <c r="P12100" s="99"/>
    </row>
    <row r="12101" spans="2:16">
      <c r="B12101" s="99"/>
      <c r="F12101" s="101"/>
      <c r="L12101" s="99"/>
      <c r="P12101" s="99"/>
    </row>
    <row r="12102" spans="2:16">
      <c r="B12102" s="99"/>
      <c r="F12102" s="101"/>
      <c r="L12102" s="99"/>
      <c r="P12102" s="99"/>
    </row>
    <row r="12103" spans="2:16">
      <c r="B12103" s="99"/>
      <c r="F12103" s="101"/>
      <c r="L12103" s="99"/>
      <c r="P12103" s="99"/>
    </row>
    <row r="12104" spans="2:16">
      <c r="B12104" s="99"/>
      <c r="F12104" s="101"/>
      <c r="L12104" s="99"/>
      <c r="P12104" s="99"/>
    </row>
    <row r="12105" spans="2:16">
      <c r="B12105" s="99"/>
      <c r="F12105" s="101"/>
      <c r="L12105" s="99"/>
      <c r="P12105" s="99"/>
    </row>
    <row r="12106" spans="2:16">
      <c r="B12106" s="99"/>
      <c r="F12106" s="101"/>
      <c r="L12106" s="99"/>
      <c r="P12106" s="99"/>
    </row>
    <row r="12107" spans="2:16">
      <c r="B12107" s="99"/>
      <c r="F12107" s="101"/>
      <c r="L12107" s="99"/>
      <c r="P12107" s="99"/>
    </row>
    <row r="12108" spans="2:16">
      <c r="B12108" s="99"/>
      <c r="F12108" s="101"/>
      <c r="L12108" s="99"/>
      <c r="P12108" s="99"/>
    </row>
    <row r="12109" spans="2:16">
      <c r="B12109" s="99"/>
      <c r="F12109" s="101"/>
      <c r="L12109" s="99"/>
      <c r="P12109" s="99"/>
    </row>
    <row r="12110" spans="2:16">
      <c r="B12110" s="99"/>
      <c r="F12110" s="101"/>
      <c r="L12110" s="99"/>
      <c r="P12110" s="99"/>
    </row>
    <row r="12111" spans="2:16">
      <c r="B12111" s="99"/>
      <c r="F12111" s="101"/>
      <c r="L12111" s="99"/>
      <c r="P12111" s="99"/>
    </row>
    <row r="12112" spans="2:16">
      <c r="B12112" s="99"/>
      <c r="F12112" s="101"/>
      <c r="L12112" s="99"/>
      <c r="P12112" s="99"/>
    </row>
    <row r="12113" spans="2:16">
      <c r="B12113" s="99"/>
      <c r="F12113" s="101"/>
      <c r="L12113" s="99"/>
      <c r="P12113" s="99"/>
    </row>
    <row r="12114" spans="2:16">
      <c r="B12114" s="99"/>
      <c r="F12114" s="101"/>
      <c r="L12114" s="99"/>
      <c r="P12114" s="99"/>
    </row>
    <row r="12115" spans="2:16">
      <c r="B12115" s="99"/>
      <c r="F12115" s="101"/>
      <c r="L12115" s="99"/>
      <c r="P12115" s="99"/>
    </row>
    <row r="12116" spans="2:16">
      <c r="B12116" s="99"/>
      <c r="F12116" s="101"/>
      <c r="L12116" s="99"/>
      <c r="P12116" s="99"/>
    </row>
    <row r="12117" spans="2:16">
      <c r="B12117" s="99"/>
      <c r="F12117" s="101"/>
      <c r="L12117" s="99"/>
      <c r="P12117" s="99"/>
    </row>
    <row r="12118" spans="2:16">
      <c r="B12118" s="99"/>
      <c r="F12118" s="101"/>
      <c r="L12118" s="99"/>
      <c r="P12118" s="99"/>
    </row>
    <row r="12119" spans="2:16">
      <c r="B12119" s="99"/>
      <c r="F12119" s="101"/>
      <c r="L12119" s="99"/>
      <c r="P12119" s="99"/>
    </row>
    <row r="12120" spans="2:16">
      <c r="B12120" s="99"/>
      <c r="F12120" s="101"/>
      <c r="L12120" s="99"/>
      <c r="P12120" s="99"/>
    </row>
    <row r="12121" spans="2:16">
      <c r="B12121" s="99"/>
      <c r="F12121" s="101"/>
      <c r="L12121" s="99"/>
      <c r="P12121" s="99"/>
    </row>
    <row r="12122" spans="2:16">
      <c r="B12122" s="99"/>
      <c r="F12122" s="101"/>
      <c r="L12122" s="99"/>
      <c r="P12122" s="99"/>
    </row>
    <row r="12123" spans="2:16">
      <c r="B12123" s="99"/>
      <c r="F12123" s="101"/>
      <c r="L12123" s="99"/>
      <c r="P12123" s="99"/>
    </row>
    <row r="12124" spans="2:16">
      <c r="B12124" s="99"/>
      <c r="F12124" s="101"/>
      <c r="L12124" s="99"/>
      <c r="P12124" s="99"/>
    </row>
    <row r="12125" spans="2:16">
      <c r="B12125" s="99"/>
      <c r="F12125" s="101"/>
      <c r="L12125" s="99"/>
      <c r="P12125" s="99"/>
    </row>
    <row r="12126" spans="2:16">
      <c r="B12126" s="99"/>
      <c r="F12126" s="101"/>
      <c r="L12126" s="99"/>
      <c r="P12126" s="99"/>
    </row>
    <row r="12127" spans="2:16">
      <c r="B12127" s="99"/>
      <c r="F12127" s="101"/>
      <c r="L12127" s="99"/>
      <c r="P12127" s="99"/>
    </row>
    <row r="12128" spans="2:16">
      <c r="B12128" s="99"/>
      <c r="F12128" s="101"/>
      <c r="L12128" s="99"/>
      <c r="P12128" s="99"/>
    </row>
    <row r="12129" spans="2:16">
      <c r="B12129" s="99"/>
      <c r="F12129" s="101"/>
      <c r="L12129" s="99"/>
      <c r="P12129" s="99"/>
    </row>
    <row r="12130" spans="2:16">
      <c r="B12130" s="99"/>
      <c r="F12130" s="101"/>
      <c r="L12130" s="99"/>
      <c r="P12130" s="99"/>
    </row>
    <row r="12131" spans="2:16">
      <c r="B12131" s="99"/>
      <c r="F12131" s="101"/>
      <c r="L12131" s="99"/>
      <c r="P12131" s="99"/>
    </row>
    <row r="12132" spans="2:16">
      <c r="B12132" s="99"/>
      <c r="F12132" s="101"/>
      <c r="L12132" s="99"/>
      <c r="P12132" s="99"/>
    </row>
    <row r="12133" spans="2:16">
      <c r="B12133" s="99"/>
      <c r="F12133" s="101"/>
      <c r="L12133" s="99"/>
      <c r="P12133" s="99"/>
    </row>
    <row r="12134" spans="2:16">
      <c r="B12134" s="99"/>
      <c r="F12134" s="101"/>
      <c r="L12134" s="99"/>
      <c r="P12134" s="99"/>
    </row>
    <row r="12135" spans="2:16">
      <c r="B12135" s="99"/>
      <c r="F12135" s="101"/>
      <c r="L12135" s="99"/>
      <c r="P12135" s="99"/>
    </row>
    <row r="12136" spans="2:16">
      <c r="B12136" s="99"/>
      <c r="F12136" s="101"/>
      <c r="L12136" s="99"/>
      <c r="P12136" s="99"/>
    </row>
    <row r="12137" spans="2:16">
      <c r="B12137" s="99"/>
      <c r="F12137" s="101"/>
      <c r="L12137" s="99"/>
      <c r="P12137" s="99"/>
    </row>
    <row r="12138" spans="2:16">
      <c r="B12138" s="99"/>
      <c r="F12138" s="101"/>
      <c r="L12138" s="99"/>
      <c r="P12138" s="99"/>
    </row>
    <row r="12139" spans="2:16">
      <c r="B12139" s="99"/>
      <c r="F12139" s="101"/>
      <c r="L12139" s="99"/>
      <c r="P12139" s="99"/>
    </row>
    <row r="12140" spans="2:16">
      <c r="B12140" s="99"/>
      <c r="F12140" s="101"/>
      <c r="L12140" s="99"/>
      <c r="P12140" s="99"/>
    </row>
    <row r="12141" spans="2:16">
      <c r="B12141" s="99"/>
      <c r="F12141" s="101"/>
      <c r="L12141" s="99"/>
      <c r="P12141" s="99"/>
    </row>
    <row r="12142" spans="2:16">
      <c r="B12142" s="99"/>
      <c r="F12142" s="101"/>
      <c r="L12142" s="99"/>
      <c r="P12142" s="99"/>
    </row>
    <row r="12143" spans="2:16">
      <c r="B12143" s="99"/>
      <c r="F12143" s="101"/>
      <c r="L12143" s="99"/>
      <c r="P12143" s="99"/>
    </row>
    <row r="12144" spans="2:16">
      <c r="B12144" s="99"/>
      <c r="F12144" s="101"/>
      <c r="L12144" s="99"/>
      <c r="P12144" s="99"/>
    </row>
    <row r="12145" spans="2:16">
      <c r="B12145" s="99"/>
      <c r="F12145" s="101"/>
      <c r="L12145" s="99"/>
      <c r="P12145" s="99"/>
    </row>
    <row r="12146" spans="2:16">
      <c r="B12146" s="99"/>
      <c r="F12146" s="101"/>
      <c r="L12146" s="99"/>
      <c r="P12146" s="99"/>
    </row>
    <row r="12147" spans="2:16">
      <c r="B12147" s="99"/>
      <c r="F12147" s="101"/>
      <c r="L12147" s="99"/>
      <c r="P12147" s="99"/>
    </row>
    <row r="12148" spans="2:16">
      <c r="B12148" s="99"/>
      <c r="F12148" s="101"/>
      <c r="L12148" s="99"/>
      <c r="P12148" s="99"/>
    </row>
    <row r="12149" spans="2:16">
      <c r="B12149" s="99"/>
      <c r="F12149" s="101"/>
      <c r="L12149" s="99"/>
      <c r="P12149" s="99"/>
    </row>
    <row r="12150" spans="2:16">
      <c r="B12150" s="99"/>
      <c r="F12150" s="101"/>
      <c r="L12150" s="99"/>
      <c r="P12150" s="99"/>
    </row>
    <row r="12151" spans="2:16">
      <c r="B12151" s="99"/>
      <c r="F12151" s="101"/>
      <c r="L12151" s="99"/>
      <c r="P12151" s="99"/>
    </row>
    <row r="12152" spans="2:16">
      <c r="B12152" s="99"/>
      <c r="F12152" s="101"/>
      <c r="L12152" s="99"/>
      <c r="P12152" s="99"/>
    </row>
    <row r="12153" spans="2:16">
      <c r="B12153" s="99"/>
      <c r="F12153" s="101"/>
      <c r="L12153" s="99"/>
      <c r="P12153" s="99"/>
    </row>
    <row r="12154" spans="2:16">
      <c r="B12154" s="99"/>
      <c r="F12154" s="101"/>
      <c r="L12154" s="99"/>
      <c r="P12154" s="99"/>
    </row>
    <row r="12155" spans="2:16">
      <c r="B12155" s="99"/>
      <c r="F12155" s="101"/>
      <c r="L12155" s="99"/>
      <c r="P12155" s="99"/>
    </row>
    <row r="12156" spans="2:16">
      <c r="B12156" s="99"/>
      <c r="F12156" s="101"/>
      <c r="L12156" s="99"/>
      <c r="P12156" s="99"/>
    </row>
    <row r="12157" spans="2:16">
      <c r="B12157" s="99"/>
      <c r="F12157" s="101"/>
      <c r="L12157" s="99"/>
      <c r="P12157" s="99"/>
    </row>
    <row r="12158" spans="2:16">
      <c r="B12158" s="99"/>
      <c r="F12158" s="101"/>
      <c r="L12158" s="99"/>
      <c r="P12158" s="99"/>
    </row>
    <row r="12159" spans="2:16">
      <c r="B12159" s="99"/>
      <c r="F12159" s="101"/>
      <c r="L12159" s="99"/>
      <c r="P12159" s="99"/>
    </row>
    <row r="12160" spans="2:16">
      <c r="B12160" s="99"/>
      <c r="F12160" s="101"/>
      <c r="L12160" s="99"/>
      <c r="P12160" s="99"/>
    </row>
    <row r="12161" spans="2:16">
      <c r="B12161" s="99"/>
      <c r="F12161" s="101"/>
      <c r="L12161" s="99"/>
      <c r="P12161" s="99"/>
    </row>
    <row r="12162" spans="2:16">
      <c r="B12162" s="99"/>
      <c r="F12162" s="101"/>
      <c r="L12162" s="99"/>
      <c r="P12162" s="99"/>
    </row>
    <row r="12163" spans="2:16">
      <c r="B12163" s="99"/>
      <c r="F12163" s="101"/>
      <c r="L12163" s="99"/>
      <c r="P12163" s="99"/>
    </row>
    <row r="12164" spans="2:16">
      <c r="B12164" s="99"/>
      <c r="F12164" s="101"/>
      <c r="L12164" s="99"/>
      <c r="P12164" s="99"/>
    </row>
    <row r="12165" spans="2:16">
      <c r="B12165" s="99"/>
      <c r="F12165" s="101"/>
      <c r="L12165" s="99"/>
      <c r="P12165" s="99"/>
    </row>
    <row r="12166" spans="2:16">
      <c r="B12166" s="99"/>
      <c r="F12166" s="101"/>
      <c r="L12166" s="99"/>
      <c r="P12166" s="99"/>
    </row>
    <row r="12167" spans="2:16">
      <c r="B12167" s="99"/>
      <c r="F12167" s="101"/>
      <c r="L12167" s="99"/>
      <c r="P12167" s="99"/>
    </row>
    <row r="12168" spans="2:16">
      <c r="B12168" s="99"/>
      <c r="F12168" s="101"/>
      <c r="L12168" s="99"/>
      <c r="P12168" s="99"/>
    </row>
    <row r="12169" spans="2:16">
      <c r="B12169" s="99"/>
      <c r="F12169" s="101"/>
      <c r="L12169" s="99"/>
      <c r="P12169" s="99"/>
    </row>
    <row r="12170" spans="2:16">
      <c r="B12170" s="99"/>
      <c r="F12170" s="101"/>
      <c r="L12170" s="99"/>
      <c r="P12170" s="99"/>
    </row>
    <row r="12171" spans="2:16">
      <c r="B12171" s="99"/>
      <c r="F12171" s="101"/>
      <c r="L12171" s="99"/>
      <c r="P12171" s="99"/>
    </row>
    <row r="12172" spans="2:16">
      <c r="B12172" s="99"/>
      <c r="F12172" s="101"/>
      <c r="L12172" s="99"/>
      <c r="P12172" s="99"/>
    </row>
    <row r="12173" spans="2:16">
      <c r="B12173" s="99"/>
      <c r="F12173" s="101"/>
      <c r="L12173" s="99"/>
      <c r="P12173" s="99"/>
    </row>
    <row r="12174" spans="2:16">
      <c r="B12174" s="99"/>
      <c r="F12174" s="101"/>
      <c r="L12174" s="99"/>
      <c r="P12174" s="99"/>
    </row>
    <row r="12175" spans="2:16">
      <c r="B12175" s="99"/>
      <c r="F12175" s="101"/>
      <c r="L12175" s="99"/>
      <c r="P12175" s="99"/>
    </row>
    <row r="12176" spans="2:16">
      <c r="B12176" s="99"/>
      <c r="F12176" s="101"/>
      <c r="L12176" s="99"/>
      <c r="P12176" s="99"/>
    </row>
    <row r="12177" spans="2:16">
      <c r="B12177" s="99"/>
      <c r="F12177" s="101"/>
      <c r="L12177" s="99"/>
      <c r="P12177" s="99"/>
    </row>
    <row r="12178" spans="2:16">
      <c r="B12178" s="99"/>
      <c r="F12178" s="101"/>
      <c r="L12178" s="99"/>
      <c r="P12178" s="99"/>
    </row>
    <row r="12179" spans="2:16">
      <c r="B12179" s="99"/>
      <c r="F12179" s="101"/>
      <c r="L12179" s="99"/>
      <c r="P12179" s="99"/>
    </row>
    <row r="12180" spans="2:16">
      <c r="B12180" s="99"/>
      <c r="F12180" s="101"/>
      <c r="L12180" s="99"/>
      <c r="P12180" s="99"/>
    </row>
    <row r="12181" spans="2:16">
      <c r="B12181" s="99"/>
      <c r="F12181" s="101"/>
      <c r="L12181" s="99"/>
      <c r="P12181" s="99"/>
    </row>
    <row r="12182" spans="2:16">
      <c r="B12182" s="99"/>
      <c r="F12182" s="101"/>
      <c r="L12182" s="99"/>
      <c r="P12182" s="99"/>
    </row>
    <row r="12183" spans="2:16">
      <c r="B12183" s="99"/>
      <c r="F12183" s="101"/>
      <c r="L12183" s="99"/>
      <c r="P12183" s="99"/>
    </row>
    <row r="12184" spans="2:16">
      <c r="B12184" s="99"/>
      <c r="F12184" s="101"/>
      <c r="L12184" s="99"/>
      <c r="P12184" s="99"/>
    </row>
    <row r="12185" spans="2:16">
      <c r="B12185" s="99"/>
      <c r="F12185" s="101"/>
      <c r="L12185" s="99"/>
      <c r="P12185" s="99"/>
    </row>
    <row r="12186" spans="2:16">
      <c r="B12186" s="99"/>
      <c r="F12186" s="101"/>
      <c r="L12186" s="99"/>
      <c r="P12186" s="99"/>
    </row>
    <row r="12187" spans="2:16">
      <c r="B12187" s="99"/>
      <c r="F12187" s="101"/>
      <c r="L12187" s="99"/>
      <c r="P12187" s="99"/>
    </row>
    <row r="12188" spans="2:16">
      <c r="B12188" s="99"/>
      <c r="F12188" s="101"/>
      <c r="L12188" s="99"/>
      <c r="P12188" s="99"/>
    </row>
    <row r="12189" spans="2:16">
      <c r="B12189" s="99"/>
      <c r="F12189" s="101"/>
      <c r="L12189" s="99"/>
      <c r="P12189" s="99"/>
    </row>
    <row r="12190" spans="2:16">
      <c r="B12190" s="99"/>
      <c r="F12190" s="101"/>
      <c r="L12190" s="99"/>
      <c r="P12190" s="99"/>
    </row>
    <row r="12191" spans="2:16">
      <c r="B12191" s="99"/>
      <c r="F12191" s="101"/>
      <c r="L12191" s="99"/>
      <c r="P12191" s="99"/>
    </row>
    <row r="12192" spans="2:16">
      <c r="B12192" s="99"/>
      <c r="F12192" s="101"/>
      <c r="L12192" s="99"/>
      <c r="P12192" s="99"/>
    </row>
    <row r="12193" spans="2:16">
      <c r="B12193" s="99"/>
      <c r="F12193" s="101"/>
      <c r="L12193" s="99"/>
      <c r="P12193" s="99"/>
    </row>
    <row r="12194" spans="2:16">
      <c r="B12194" s="99"/>
      <c r="F12194" s="101"/>
      <c r="L12194" s="99"/>
      <c r="P12194" s="99"/>
    </row>
    <row r="12195" spans="2:16">
      <c r="B12195" s="99"/>
      <c r="F12195" s="101"/>
      <c r="L12195" s="99"/>
      <c r="P12195" s="99"/>
    </row>
    <row r="12196" spans="2:16">
      <c r="B12196" s="99"/>
      <c r="F12196" s="101"/>
      <c r="L12196" s="99"/>
      <c r="P12196" s="99"/>
    </row>
    <row r="12197" spans="2:16">
      <c r="B12197" s="99"/>
      <c r="F12197" s="101"/>
      <c r="L12197" s="99"/>
      <c r="P12197" s="99"/>
    </row>
    <row r="12198" spans="2:16">
      <c r="B12198" s="99"/>
      <c r="F12198" s="101"/>
      <c r="L12198" s="99"/>
      <c r="P12198" s="99"/>
    </row>
    <row r="12199" spans="2:16">
      <c r="B12199" s="99"/>
      <c r="F12199" s="101"/>
      <c r="L12199" s="99"/>
      <c r="P12199" s="99"/>
    </row>
    <row r="12200" spans="2:16">
      <c r="B12200" s="99"/>
      <c r="F12200" s="101"/>
      <c r="L12200" s="99"/>
      <c r="P12200" s="99"/>
    </row>
    <row r="12201" spans="2:16">
      <c r="B12201" s="99"/>
      <c r="F12201" s="101"/>
      <c r="L12201" s="99"/>
      <c r="P12201" s="99"/>
    </row>
    <row r="12202" spans="2:16">
      <c r="B12202" s="99"/>
      <c r="F12202" s="101"/>
      <c r="L12202" s="99"/>
      <c r="P12202" s="99"/>
    </row>
    <row r="12203" spans="2:16">
      <c r="B12203" s="99"/>
      <c r="F12203" s="101"/>
      <c r="L12203" s="99"/>
      <c r="P12203" s="99"/>
    </row>
    <row r="12204" spans="2:16">
      <c r="B12204" s="99"/>
      <c r="F12204" s="101"/>
      <c r="L12204" s="99"/>
      <c r="P12204" s="99"/>
    </row>
    <row r="12205" spans="2:16">
      <c r="B12205" s="99"/>
      <c r="F12205" s="101"/>
      <c r="L12205" s="99"/>
      <c r="P12205" s="99"/>
    </row>
    <row r="12206" spans="2:16">
      <c r="B12206" s="99"/>
      <c r="F12206" s="101"/>
      <c r="L12206" s="99"/>
      <c r="P12206" s="99"/>
    </row>
    <row r="12207" spans="2:16">
      <c r="B12207" s="99"/>
      <c r="F12207" s="101"/>
      <c r="L12207" s="99"/>
      <c r="P12207" s="99"/>
    </row>
    <row r="12208" spans="2:16">
      <c r="B12208" s="99"/>
      <c r="F12208" s="101"/>
      <c r="L12208" s="99"/>
      <c r="P12208" s="99"/>
    </row>
    <row r="12209" spans="2:16">
      <c r="B12209" s="99"/>
      <c r="F12209" s="101"/>
      <c r="L12209" s="99"/>
      <c r="P12209" s="99"/>
    </row>
    <row r="12210" spans="2:16">
      <c r="B12210" s="99"/>
      <c r="F12210" s="101"/>
      <c r="L12210" s="99"/>
      <c r="P12210" s="99"/>
    </row>
    <row r="12211" spans="2:16">
      <c r="B12211" s="99"/>
      <c r="F12211" s="101"/>
      <c r="L12211" s="99"/>
      <c r="P12211" s="99"/>
    </row>
    <row r="12212" spans="2:16">
      <c r="B12212" s="99"/>
      <c r="F12212" s="101"/>
      <c r="L12212" s="99"/>
      <c r="P12212" s="99"/>
    </row>
    <row r="12213" spans="2:16">
      <c r="B12213" s="99"/>
      <c r="F12213" s="101"/>
      <c r="L12213" s="99"/>
      <c r="P12213" s="99"/>
    </row>
    <row r="12214" spans="2:16">
      <c r="B12214" s="99"/>
      <c r="F12214" s="101"/>
      <c r="L12214" s="99"/>
      <c r="P12214" s="99"/>
    </row>
    <row r="12215" spans="2:16">
      <c r="B12215" s="99"/>
      <c r="F12215" s="101"/>
      <c r="L12215" s="99"/>
      <c r="P12215" s="99"/>
    </row>
    <row r="12216" spans="2:16">
      <c r="B12216" s="99"/>
      <c r="F12216" s="101"/>
      <c r="L12216" s="99"/>
      <c r="P12216" s="99"/>
    </row>
    <row r="12217" spans="2:16">
      <c r="B12217" s="99"/>
      <c r="F12217" s="101"/>
      <c r="L12217" s="99"/>
      <c r="P12217" s="99"/>
    </row>
    <row r="12218" spans="2:16">
      <c r="B12218" s="99"/>
      <c r="F12218" s="101"/>
      <c r="L12218" s="99"/>
      <c r="P12218" s="99"/>
    </row>
    <row r="12219" spans="2:16">
      <c r="B12219" s="99"/>
      <c r="F12219" s="101"/>
      <c r="L12219" s="99"/>
      <c r="P12219" s="99"/>
    </row>
    <row r="12220" spans="2:16">
      <c r="B12220" s="99"/>
      <c r="F12220" s="101"/>
      <c r="L12220" s="99"/>
      <c r="P12220" s="99"/>
    </row>
    <row r="12221" spans="2:16">
      <c r="B12221" s="99"/>
      <c r="F12221" s="101"/>
      <c r="L12221" s="99"/>
      <c r="P12221" s="99"/>
    </row>
    <row r="12222" spans="2:16">
      <c r="B12222" s="99"/>
      <c r="F12222" s="101"/>
      <c r="L12222" s="99"/>
      <c r="P12222" s="99"/>
    </row>
    <row r="12223" spans="2:16">
      <c r="B12223" s="99"/>
      <c r="F12223" s="101"/>
      <c r="L12223" s="99"/>
      <c r="P12223" s="99"/>
    </row>
    <row r="12224" spans="2:16">
      <c r="B12224" s="99"/>
      <c r="F12224" s="101"/>
      <c r="L12224" s="99"/>
      <c r="P12224" s="99"/>
    </row>
    <row r="12225" spans="2:16">
      <c r="B12225" s="99"/>
      <c r="F12225" s="101"/>
      <c r="L12225" s="99"/>
      <c r="P12225" s="99"/>
    </row>
    <row r="12226" spans="2:16">
      <c r="B12226" s="99"/>
      <c r="F12226" s="101"/>
      <c r="L12226" s="99"/>
      <c r="P12226" s="99"/>
    </row>
    <row r="12227" spans="2:16">
      <c r="B12227" s="99"/>
      <c r="F12227" s="101"/>
      <c r="L12227" s="99"/>
      <c r="P12227" s="99"/>
    </row>
    <row r="12228" spans="2:16">
      <c r="B12228" s="99"/>
      <c r="F12228" s="101"/>
      <c r="L12228" s="99"/>
      <c r="P12228" s="99"/>
    </row>
    <row r="12229" spans="2:16">
      <c r="B12229" s="99"/>
      <c r="F12229" s="101"/>
      <c r="L12229" s="99"/>
      <c r="P12229" s="99"/>
    </row>
    <row r="12230" spans="2:16">
      <c r="B12230" s="99"/>
      <c r="F12230" s="101"/>
      <c r="L12230" s="99"/>
      <c r="P12230" s="99"/>
    </row>
    <row r="12231" spans="2:16">
      <c r="B12231" s="99"/>
      <c r="F12231" s="101"/>
      <c r="L12231" s="99"/>
      <c r="P12231" s="99"/>
    </row>
    <row r="12232" spans="2:16">
      <c r="B12232" s="99"/>
      <c r="F12232" s="101"/>
      <c r="L12232" s="99"/>
      <c r="P12232" s="99"/>
    </row>
    <row r="12233" spans="2:16">
      <c r="B12233" s="99"/>
      <c r="F12233" s="101"/>
      <c r="L12233" s="99"/>
      <c r="P12233" s="99"/>
    </row>
    <row r="12234" spans="2:16">
      <c r="B12234" s="99"/>
      <c r="F12234" s="101"/>
      <c r="L12234" s="99"/>
      <c r="P12234" s="99"/>
    </row>
    <row r="12235" spans="2:16">
      <c r="B12235" s="99"/>
      <c r="F12235" s="101"/>
      <c r="L12235" s="99"/>
      <c r="P12235" s="99"/>
    </row>
    <row r="12236" spans="2:16">
      <c r="B12236" s="99"/>
      <c r="F12236" s="101"/>
      <c r="L12236" s="99"/>
      <c r="P12236" s="99"/>
    </row>
    <row r="12237" spans="2:16">
      <c r="B12237" s="99"/>
      <c r="F12237" s="101"/>
      <c r="L12237" s="99"/>
      <c r="P12237" s="99"/>
    </row>
    <row r="12238" spans="2:16">
      <c r="B12238" s="99"/>
      <c r="F12238" s="101"/>
      <c r="L12238" s="99"/>
      <c r="P12238" s="99"/>
    </row>
    <row r="12239" spans="2:16">
      <c r="B12239" s="99"/>
      <c r="F12239" s="101"/>
      <c r="L12239" s="99"/>
      <c r="P12239" s="99"/>
    </row>
    <row r="12240" spans="2:16">
      <c r="B12240" s="99"/>
      <c r="F12240" s="101"/>
      <c r="L12240" s="99"/>
      <c r="P12240" s="99"/>
    </row>
    <row r="12241" spans="2:16">
      <c r="B12241" s="99"/>
      <c r="F12241" s="101"/>
      <c r="L12241" s="99"/>
      <c r="P12241" s="99"/>
    </row>
    <row r="12242" spans="2:16">
      <c r="B12242" s="99"/>
      <c r="F12242" s="101"/>
      <c r="L12242" s="99"/>
      <c r="P12242" s="99"/>
    </row>
    <row r="12243" spans="2:16">
      <c r="B12243" s="99"/>
      <c r="F12243" s="101"/>
      <c r="L12243" s="99"/>
      <c r="P12243" s="99"/>
    </row>
    <row r="12244" spans="2:16">
      <c r="B12244" s="99"/>
      <c r="F12244" s="101"/>
      <c r="L12244" s="99"/>
      <c r="P12244" s="99"/>
    </row>
    <row r="12245" spans="2:16">
      <c r="B12245" s="99"/>
      <c r="F12245" s="101"/>
      <c r="L12245" s="99"/>
      <c r="P12245" s="99"/>
    </row>
    <row r="12246" spans="2:16">
      <c r="B12246" s="99"/>
      <c r="F12246" s="101"/>
      <c r="L12246" s="99"/>
      <c r="P12246" s="99"/>
    </row>
    <row r="12247" spans="2:16">
      <c r="B12247" s="99"/>
      <c r="F12247" s="101"/>
      <c r="L12247" s="99"/>
      <c r="P12247" s="99"/>
    </row>
    <row r="12248" spans="2:16">
      <c r="B12248" s="99"/>
      <c r="F12248" s="101"/>
      <c r="L12248" s="99"/>
      <c r="P12248" s="99"/>
    </row>
    <row r="12249" spans="2:16">
      <c r="B12249" s="99"/>
      <c r="F12249" s="101"/>
      <c r="L12249" s="99"/>
      <c r="P12249" s="99"/>
    </row>
    <row r="12250" spans="2:16">
      <c r="B12250" s="99"/>
      <c r="F12250" s="101"/>
      <c r="L12250" s="99"/>
      <c r="P12250" s="99"/>
    </row>
    <row r="12251" spans="2:16">
      <c r="B12251" s="99"/>
      <c r="F12251" s="101"/>
      <c r="L12251" s="99"/>
      <c r="P12251" s="99"/>
    </row>
    <row r="12252" spans="2:16">
      <c r="B12252" s="99"/>
      <c r="F12252" s="101"/>
      <c r="L12252" s="99"/>
      <c r="P12252" s="99"/>
    </row>
    <row r="12253" spans="2:16">
      <c r="B12253" s="99"/>
      <c r="F12253" s="101"/>
      <c r="L12253" s="99"/>
      <c r="P12253" s="99"/>
    </row>
    <row r="12254" spans="2:16">
      <c r="B12254" s="99"/>
      <c r="F12254" s="101"/>
      <c r="L12254" s="99"/>
      <c r="P12254" s="99"/>
    </row>
    <row r="12255" spans="2:16">
      <c r="B12255" s="99"/>
      <c r="F12255" s="101"/>
      <c r="L12255" s="99"/>
      <c r="P12255" s="99"/>
    </row>
    <row r="12256" spans="2:16">
      <c r="B12256" s="99"/>
      <c r="F12256" s="101"/>
      <c r="L12256" s="99"/>
      <c r="P12256" s="99"/>
    </row>
    <row r="12257" spans="2:16">
      <c r="B12257" s="99"/>
      <c r="F12257" s="101"/>
      <c r="L12257" s="99"/>
      <c r="P12257" s="99"/>
    </row>
    <row r="12258" spans="2:16">
      <c r="B12258" s="99"/>
      <c r="F12258" s="101"/>
      <c r="L12258" s="99"/>
      <c r="P12258" s="99"/>
    </row>
    <row r="12259" spans="2:16">
      <c r="B12259" s="99"/>
      <c r="F12259" s="101"/>
      <c r="L12259" s="99"/>
      <c r="P12259" s="99"/>
    </row>
    <row r="12260" spans="2:16">
      <c r="B12260" s="99"/>
      <c r="F12260" s="101"/>
      <c r="L12260" s="99"/>
      <c r="P12260" s="99"/>
    </row>
    <row r="12261" spans="2:16">
      <c r="B12261" s="99"/>
      <c r="F12261" s="101"/>
      <c r="L12261" s="99"/>
      <c r="P12261" s="99"/>
    </row>
    <row r="12262" spans="2:16">
      <c r="B12262" s="99"/>
      <c r="F12262" s="101"/>
      <c r="L12262" s="99"/>
      <c r="P12262" s="99"/>
    </row>
    <row r="12263" spans="2:16">
      <c r="B12263" s="99"/>
      <c r="F12263" s="101"/>
      <c r="L12263" s="99"/>
      <c r="P12263" s="99"/>
    </row>
    <row r="12264" spans="2:16">
      <c r="B12264" s="99"/>
      <c r="F12264" s="101"/>
      <c r="L12264" s="99"/>
      <c r="P12264" s="99"/>
    </row>
    <row r="12265" spans="2:16">
      <c r="B12265" s="99"/>
      <c r="F12265" s="101"/>
      <c r="L12265" s="99"/>
      <c r="P12265" s="99"/>
    </row>
    <row r="12266" spans="2:16">
      <c r="B12266" s="99"/>
      <c r="F12266" s="101"/>
      <c r="L12266" s="99"/>
      <c r="P12266" s="99"/>
    </row>
    <row r="12267" spans="2:16">
      <c r="B12267" s="99"/>
      <c r="F12267" s="101"/>
      <c r="L12267" s="99"/>
      <c r="P12267" s="99"/>
    </row>
    <row r="12268" spans="2:16">
      <c r="B12268" s="99"/>
      <c r="F12268" s="101"/>
      <c r="L12268" s="99"/>
      <c r="P12268" s="99"/>
    </row>
    <row r="12269" spans="2:16">
      <c r="B12269" s="99"/>
      <c r="F12269" s="101"/>
      <c r="L12269" s="99"/>
      <c r="P12269" s="99"/>
    </row>
    <row r="12270" spans="2:16">
      <c r="B12270" s="99"/>
      <c r="F12270" s="101"/>
      <c r="L12270" s="99"/>
      <c r="P12270" s="99"/>
    </row>
    <row r="12271" spans="2:16">
      <c r="B12271" s="99"/>
      <c r="F12271" s="101"/>
      <c r="L12271" s="99"/>
      <c r="P12271" s="99"/>
    </row>
    <row r="12272" spans="2:16">
      <c r="B12272" s="99"/>
      <c r="F12272" s="101"/>
      <c r="L12272" s="99"/>
      <c r="P12272" s="99"/>
    </row>
    <row r="12273" spans="2:16">
      <c r="B12273" s="99"/>
      <c r="F12273" s="101"/>
      <c r="L12273" s="99"/>
      <c r="P12273" s="99"/>
    </row>
    <row r="12274" spans="2:16">
      <c r="B12274" s="99"/>
      <c r="F12274" s="101"/>
      <c r="L12274" s="99"/>
      <c r="P12274" s="99"/>
    </row>
    <row r="12275" spans="2:16">
      <c r="B12275" s="99"/>
      <c r="F12275" s="101"/>
      <c r="L12275" s="99"/>
      <c r="P12275" s="99"/>
    </row>
    <row r="12276" spans="2:16">
      <c r="B12276" s="99"/>
      <c r="F12276" s="101"/>
      <c r="L12276" s="99"/>
      <c r="P12276" s="99"/>
    </row>
    <row r="12277" spans="2:16">
      <c r="B12277" s="99"/>
      <c r="F12277" s="101"/>
      <c r="L12277" s="99"/>
      <c r="P12277" s="99"/>
    </row>
    <row r="12278" spans="2:16">
      <c r="B12278" s="99"/>
      <c r="F12278" s="101"/>
      <c r="L12278" s="99"/>
      <c r="P12278" s="99"/>
    </row>
    <row r="12279" spans="2:16">
      <c r="B12279" s="99"/>
      <c r="F12279" s="101"/>
      <c r="L12279" s="99"/>
      <c r="P12279" s="99"/>
    </row>
    <row r="12280" spans="2:16">
      <c r="B12280" s="99"/>
      <c r="F12280" s="101"/>
      <c r="L12280" s="99"/>
      <c r="P12280" s="99"/>
    </row>
    <row r="12281" spans="2:16">
      <c r="B12281" s="99"/>
      <c r="F12281" s="101"/>
      <c r="L12281" s="99"/>
      <c r="P12281" s="99"/>
    </row>
    <row r="12282" spans="2:16">
      <c r="B12282" s="99"/>
      <c r="F12282" s="101"/>
      <c r="L12282" s="99"/>
      <c r="P12282" s="99"/>
    </row>
    <row r="12283" spans="2:16">
      <c r="B12283" s="99"/>
      <c r="F12283" s="101"/>
      <c r="L12283" s="99"/>
      <c r="P12283" s="99"/>
    </row>
    <row r="12284" spans="2:16">
      <c r="B12284" s="99"/>
      <c r="F12284" s="101"/>
      <c r="L12284" s="99"/>
      <c r="P12284" s="99"/>
    </row>
    <row r="12285" spans="2:16">
      <c r="B12285" s="99"/>
      <c r="F12285" s="101"/>
      <c r="L12285" s="99"/>
      <c r="P12285" s="99"/>
    </row>
    <row r="12286" spans="2:16">
      <c r="B12286" s="99"/>
      <c r="F12286" s="101"/>
      <c r="L12286" s="99"/>
      <c r="P12286" s="99"/>
    </row>
    <row r="12287" spans="2:16">
      <c r="B12287" s="99"/>
      <c r="F12287" s="101"/>
      <c r="L12287" s="99"/>
      <c r="P12287" s="99"/>
    </row>
    <row r="12288" spans="2:16">
      <c r="B12288" s="99"/>
      <c r="F12288" s="101"/>
      <c r="L12288" s="99"/>
      <c r="P12288" s="99"/>
    </row>
    <row r="12289" spans="2:16">
      <c r="B12289" s="99"/>
      <c r="F12289" s="101"/>
      <c r="L12289" s="99"/>
      <c r="P12289" s="99"/>
    </row>
    <row r="12290" spans="2:16">
      <c r="B12290" s="99"/>
      <c r="F12290" s="101"/>
      <c r="L12290" s="99"/>
      <c r="P12290" s="99"/>
    </row>
    <row r="12291" spans="2:16">
      <c r="B12291" s="99"/>
      <c r="F12291" s="101"/>
      <c r="L12291" s="99"/>
      <c r="P12291" s="99"/>
    </row>
    <row r="12292" spans="2:16">
      <c r="B12292" s="99"/>
      <c r="F12292" s="101"/>
      <c r="L12292" s="99"/>
      <c r="P12292" s="99"/>
    </row>
    <row r="12293" spans="2:16">
      <c r="B12293" s="99"/>
      <c r="F12293" s="101"/>
      <c r="L12293" s="99"/>
      <c r="P12293" s="99"/>
    </row>
    <row r="12294" spans="2:16">
      <c r="B12294" s="99"/>
      <c r="F12294" s="101"/>
      <c r="L12294" s="99"/>
      <c r="P12294" s="99"/>
    </row>
    <row r="12295" spans="2:16">
      <c r="B12295" s="99"/>
      <c r="F12295" s="101"/>
      <c r="L12295" s="99"/>
      <c r="P12295" s="99"/>
    </row>
    <row r="12296" spans="2:16">
      <c r="B12296" s="99"/>
      <c r="F12296" s="101"/>
      <c r="L12296" s="99"/>
      <c r="P12296" s="99"/>
    </row>
    <row r="12297" spans="2:16">
      <c r="B12297" s="99"/>
      <c r="F12297" s="101"/>
      <c r="L12297" s="99"/>
      <c r="P12297" s="99"/>
    </row>
    <row r="12298" spans="2:16">
      <c r="B12298" s="99"/>
      <c r="F12298" s="101"/>
      <c r="L12298" s="99"/>
      <c r="P12298" s="99"/>
    </row>
    <row r="12299" spans="2:16">
      <c r="B12299" s="99"/>
      <c r="F12299" s="101"/>
      <c r="L12299" s="99"/>
      <c r="P12299" s="99"/>
    </row>
    <row r="12300" spans="2:16">
      <c r="B12300" s="99"/>
      <c r="F12300" s="101"/>
      <c r="L12300" s="99"/>
      <c r="P12300" s="99"/>
    </row>
    <row r="12301" spans="2:16">
      <c r="B12301" s="99"/>
      <c r="F12301" s="101"/>
      <c r="L12301" s="99"/>
      <c r="P12301" s="99"/>
    </row>
    <row r="12302" spans="2:16">
      <c r="B12302" s="99"/>
      <c r="F12302" s="101"/>
      <c r="L12302" s="99"/>
      <c r="P12302" s="99"/>
    </row>
    <row r="12303" spans="2:16">
      <c r="B12303" s="99"/>
      <c r="F12303" s="101"/>
      <c r="L12303" s="99"/>
      <c r="P12303" s="99"/>
    </row>
    <row r="12304" spans="2:16">
      <c r="B12304" s="99"/>
      <c r="F12304" s="101"/>
      <c r="L12304" s="99"/>
      <c r="P12304" s="99"/>
    </row>
    <row r="12305" spans="2:16">
      <c r="B12305" s="99"/>
      <c r="F12305" s="101"/>
      <c r="L12305" s="99"/>
      <c r="P12305" s="99"/>
    </row>
    <row r="12306" spans="2:16">
      <c r="B12306" s="99"/>
      <c r="F12306" s="101"/>
      <c r="L12306" s="99"/>
      <c r="P12306" s="99"/>
    </row>
    <row r="12307" spans="2:16">
      <c r="B12307" s="99"/>
      <c r="F12307" s="101"/>
      <c r="L12307" s="99"/>
      <c r="P12307" s="99"/>
    </row>
    <row r="12308" spans="2:16">
      <c r="B12308" s="99"/>
      <c r="F12308" s="101"/>
      <c r="L12308" s="99"/>
      <c r="P12308" s="99"/>
    </row>
    <row r="12309" spans="2:16">
      <c r="B12309" s="99"/>
      <c r="F12309" s="101"/>
      <c r="L12309" s="99"/>
      <c r="P12309" s="99"/>
    </row>
    <row r="12310" spans="2:16">
      <c r="B12310" s="99"/>
      <c r="F12310" s="101"/>
      <c r="L12310" s="99"/>
      <c r="P12310" s="99"/>
    </row>
    <row r="12311" spans="2:16">
      <c r="B12311" s="99"/>
      <c r="F12311" s="101"/>
      <c r="L12311" s="99"/>
      <c r="P12311" s="99"/>
    </row>
    <row r="12312" spans="2:16">
      <c r="B12312" s="99"/>
      <c r="F12312" s="101"/>
      <c r="L12312" s="99"/>
      <c r="P12312" s="99"/>
    </row>
    <row r="12313" spans="2:16">
      <c r="B12313" s="99"/>
      <c r="F12313" s="101"/>
      <c r="L12313" s="99"/>
      <c r="P12313" s="99"/>
    </row>
    <row r="12314" spans="2:16">
      <c r="B12314" s="99"/>
      <c r="F12314" s="101"/>
      <c r="L12314" s="99"/>
      <c r="P12314" s="99"/>
    </row>
    <row r="12315" spans="2:16">
      <c r="B12315" s="99"/>
      <c r="F12315" s="101"/>
      <c r="L12315" s="99"/>
      <c r="P12315" s="99"/>
    </row>
    <row r="12316" spans="2:16">
      <c r="B12316" s="99"/>
      <c r="F12316" s="101"/>
      <c r="L12316" s="99"/>
      <c r="P12316" s="99"/>
    </row>
    <row r="12317" spans="2:16">
      <c r="B12317" s="99"/>
      <c r="F12317" s="101"/>
      <c r="L12317" s="99"/>
      <c r="P12317" s="99"/>
    </row>
    <row r="12318" spans="2:16">
      <c r="B12318" s="99"/>
      <c r="F12318" s="101"/>
      <c r="L12318" s="99"/>
      <c r="P12318" s="99"/>
    </row>
    <row r="12319" spans="2:16">
      <c r="B12319" s="99"/>
      <c r="F12319" s="101"/>
      <c r="L12319" s="99"/>
      <c r="P12319" s="99"/>
    </row>
    <row r="12320" spans="2:16">
      <c r="B12320" s="99"/>
      <c r="F12320" s="101"/>
      <c r="L12320" s="99"/>
      <c r="P12320" s="99"/>
    </row>
    <row r="12321" spans="2:16">
      <c r="B12321" s="99"/>
      <c r="F12321" s="101"/>
      <c r="L12321" s="99"/>
      <c r="P12321" s="99"/>
    </row>
    <row r="12322" spans="2:16">
      <c r="B12322" s="99"/>
      <c r="F12322" s="101"/>
      <c r="L12322" s="99"/>
      <c r="P12322" s="99"/>
    </row>
    <row r="12323" spans="2:16">
      <c r="B12323" s="99"/>
      <c r="F12323" s="101"/>
      <c r="L12323" s="99"/>
      <c r="P12323" s="99"/>
    </row>
    <row r="12324" spans="2:16">
      <c r="B12324" s="99"/>
      <c r="F12324" s="101"/>
      <c r="L12324" s="99"/>
      <c r="P12324" s="99"/>
    </row>
    <row r="12325" spans="2:16">
      <c r="B12325" s="99"/>
      <c r="F12325" s="101"/>
      <c r="L12325" s="99"/>
      <c r="P12325" s="99"/>
    </row>
    <row r="12326" spans="2:16">
      <c r="B12326" s="99"/>
      <c r="F12326" s="101"/>
      <c r="L12326" s="99"/>
      <c r="P12326" s="99"/>
    </row>
    <row r="12327" spans="2:16">
      <c r="B12327" s="99"/>
      <c r="F12327" s="101"/>
      <c r="L12327" s="99"/>
      <c r="P12327" s="99"/>
    </row>
    <row r="12328" spans="2:16">
      <c r="B12328" s="99"/>
      <c r="F12328" s="101"/>
      <c r="L12328" s="99"/>
      <c r="P12328" s="99"/>
    </row>
    <row r="12329" spans="2:16">
      <c r="B12329" s="99"/>
      <c r="F12329" s="101"/>
      <c r="L12329" s="99"/>
      <c r="P12329" s="99"/>
    </row>
    <row r="12330" spans="2:16">
      <c r="B12330" s="99"/>
      <c r="F12330" s="101"/>
      <c r="L12330" s="99"/>
      <c r="P12330" s="99"/>
    </row>
    <row r="12331" spans="2:16">
      <c r="B12331" s="99"/>
      <c r="F12331" s="101"/>
      <c r="L12331" s="99"/>
      <c r="P12331" s="99"/>
    </row>
    <row r="12332" spans="2:16">
      <c r="B12332" s="99"/>
      <c r="F12332" s="101"/>
      <c r="L12332" s="99"/>
      <c r="P12332" s="99"/>
    </row>
    <row r="12333" spans="2:16">
      <c r="B12333" s="99"/>
      <c r="F12333" s="101"/>
      <c r="L12333" s="99"/>
      <c r="P12333" s="99"/>
    </row>
    <row r="12334" spans="2:16">
      <c r="B12334" s="99"/>
      <c r="F12334" s="101"/>
      <c r="L12334" s="99"/>
      <c r="P12334" s="99"/>
    </row>
    <row r="12335" spans="2:16">
      <c r="B12335" s="99"/>
      <c r="F12335" s="101"/>
      <c r="L12335" s="99"/>
      <c r="P12335" s="99"/>
    </row>
    <row r="12336" spans="2:16">
      <c r="B12336" s="99"/>
      <c r="F12336" s="101"/>
      <c r="L12336" s="99"/>
      <c r="P12336" s="99"/>
    </row>
    <row r="12337" spans="2:16">
      <c r="B12337" s="99"/>
      <c r="F12337" s="101"/>
      <c r="L12337" s="99"/>
      <c r="P12337" s="99"/>
    </row>
    <row r="12338" spans="2:16">
      <c r="B12338" s="99"/>
      <c r="F12338" s="101"/>
      <c r="L12338" s="99"/>
      <c r="P12338" s="99"/>
    </row>
    <row r="12339" spans="2:16">
      <c r="B12339" s="99"/>
      <c r="F12339" s="101"/>
      <c r="L12339" s="99"/>
      <c r="P12339" s="99"/>
    </row>
    <row r="12340" spans="2:16">
      <c r="B12340" s="99"/>
      <c r="F12340" s="101"/>
      <c r="L12340" s="99"/>
      <c r="P12340" s="99"/>
    </row>
    <row r="12341" spans="2:16">
      <c r="B12341" s="99"/>
      <c r="F12341" s="101"/>
      <c r="L12341" s="99"/>
      <c r="P12341" s="99"/>
    </row>
    <row r="12342" spans="2:16">
      <c r="B12342" s="99"/>
      <c r="F12342" s="101"/>
      <c r="L12342" s="99"/>
      <c r="P12342" s="99"/>
    </row>
    <row r="12343" spans="2:16">
      <c r="B12343" s="99"/>
      <c r="F12343" s="101"/>
      <c r="L12343" s="99"/>
      <c r="P12343" s="99"/>
    </row>
    <row r="12344" spans="2:16">
      <c r="B12344" s="99"/>
      <c r="F12344" s="101"/>
      <c r="L12344" s="99"/>
      <c r="P12344" s="99"/>
    </row>
    <row r="12345" spans="2:16">
      <c r="B12345" s="99"/>
      <c r="F12345" s="101"/>
      <c r="L12345" s="99"/>
      <c r="P12345" s="99"/>
    </row>
    <row r="12346" spans="2:16">
      <c r="B12346" s="99"/>
      <c r="F12346" s="101"/>
      <c r="L12346" s="99"/>
      <c r="P12346" s="99"/>
    </row>
    <row r="12347" spans="2:16">
      <c r="B12347" s="99"/>
      <c r="F12347" s="101"/>
      <c r="L12347" s="99"/>
      <c r="P12347" s="99"/>
    </row>
    <row r="12348" spans="2:16">
      <c r="B12348" s="99"/>
      <c r="F12348" s="101"/>
      <c r="L12348" s="99"/>
      <c r="P12348" s="99"/>
    </row>
    <row r="12349" spans="2:16">
      <c r="B12349" s="99"/>
      <c r="F12349" s="101"/>
      <c r="L12349" s="99"/>
      <c r="P12349" s="99"/>
    </row>
    <row r="12350" spans="2:16">
      <c r="B12350" s="99"/>
      <c r="F12350" s="101"/>
      <c r="L12350" s="99"/>
      <c r="P12350" s="99"/>
    </row>
    <row r="12351" spans="2:16">
      <c r="B12351" s="99"/>
      <c r="F12351" s="101"/>
      <c r="L12351" s="99"/>
      <c r="P12351" s="99"/>
    </row>
    <row r="12352" spans="2:16">
      <c r="B12352" s="99"/>
      <c r="F12352" s="101"/>
      <c r="L12352" s="99"/>
      <c r="P12352" s="99"/>
    </row>
    <row r="12353" spans="2:16">
      <c r="B12353" s="99"/>
      <c r="F12353" s="101"/>
      <c r="L12353" s="99"/>
      <c r="P12353" s="99"/>
    </row>
    <row r="12354" spans="2:16">
      <c r="B12354" s="99"/>
      <c r="F12354" s="101"/>
      <c r="L12354" s="99"/>
      <c r="P12354" s="99"/>
    </row>
    <row r="12355" spans="2:16">
      <c r="B12355" s="99"/>
      <c r="F12355" s="101"/>
      <c r="L12355" s="99"/>
      <c r="P12355" s="99"/>
    </row>
    <row r="12356" spans="2:16">
      <c r="B12356" s="99"/>
      <c r="F12356" s="101"/>
      <c r="L12356" s="99"/>
      <c r="P12356" s="99"/>
    </row>
    <row r="12357" spans="2:16">
      <c r="B12357" s="99"/>
      <c r="F12357" s="101"/>
      <c r="L12357" s="99"/>
      <c r="P12357" s="99"/>
    </row>
    <row r="12358" spans="2:16">
      <c r="B12358" s="99"/>
      <c r="F12358" s="101"/>
      <c r="L12358" s="99"/>
      <c r="P12358" s="99"/>
    </row>
    <row r="12359" spans="2:16">
      <c r="B12359" s="99"/>
      <c r="F12359" s="101"/>
      <c r="L12359" s="99"/>
      <c r="P12359" s="99"/>
    </row>
    <row r="12360" spans="2:16">
      <c r="B12360" s="99"/>
      <c r="F12360" s="101"/>
      <c r="L12360" s="99"/>
      <c r="P12360" s="99"/>
    </row>
    <row r="12361" spans="2:16">
      <c r="B12361" s="99"/>
      <c r="F12361" s="101"/>
      <c r="L12361" s="99"/>
      <c r="P12361" s="99"/>
    </row>
    <row r="12362" spans="2:16">
      <c r="B12362" s="99"/>
      <c r="F12362" s="101"/>
      <c r="L12362" s="99"/>
      <c r="P12362" s="99"/>
    </row>
    <row r="12363" spans="2:16">
      <c r="B12363" s="99"/>
      <c r="F12363" s="101"/>
      <c r="L12363" s="99"/>
      <c r="P12363" s="99"/>
    </row>
    <row r="12364" spans="2:16">
      <c r="B12364" s="99"/>
      <c r="F12364" s="101"/>
      <c r="L12364" s="99"/>
      <c r="P12364" s="99"/>
    </row>
    <row r="12365" spans="2:16">
      <c r="B12365" s="99"/>
      <c r="F12365" s="101"/>
      <c r="L12365" s="99"/>
      <c r="P12365" s="99"/>
    </row>
    <row r="12366" spans="2:16">
      <c r="B12366" s="99"/>
      <c r="F12366" s="101"/>
      <c r="L12366" s="99"/>
      <c r="P12366" s="99"/>
    </row>
    <row r="12367" spans="2:16">
      <c r="B12367" s="99"/>
      <c r="F12367" s="101"/>
      <c r="L12367" s="99"/>
      <c r="P12367" s="99"/>
    </row>
    <row r="12368" spans="2:16">
      <c r="B12368" s="99"/>
      <c r="F12368" s="101"/>
      <c r="L12368" s="99"/>
      <c r="P12368" s="99"/>
    </row>
    <row r="12369" spans="2:16">
      <c r="B12369" s="99"/>
      <c r="F12369" s="101"/>
      <c r="L12369" s="99"/>
      <c r="P12369" s="99"/>
    </row>
    <row r="12370" spans="2:16">
      <c r="B12370" s="99"/>
      <c r="F12370" s="101"/>
      <c r="L12370" s="99"/>
      <c r="P12370" s="99"/>
    </row>
    <row r="12371" spans="2:16">
      <c r="B12371" s="99"/>
      <c r="F12371" s="101"/>
      <c r="L12371" s="99"/>
      <c r="P12371" s="99"/>
    </row>
    <row r="12372" spans="2:16">
      <c r="B12372" s="99"/>
      <c r="F12372" s="101"/>
      <c r="L12372" s="99"/>
      <c r="P12372" s="99"/>
    </row>
    <row r="12373" spans="2:16">
      <c r="B12373" s="99"/>
      <c r="F12373" s="101"/>
      <c r="L12373" s="99"/>
      <c r="P12373" s="99"/>
    </row>
    <row r="12374" spans="2:16">
      <c r="B12374" s="99"/>
      <c r="F12374" s="101"/>
      <c r="L12374" s="99"/>
      <c r="P12374" s="99"/>
    </row>
    <row r="12375" spans="2:16">
      <c r="B12375" s="99"/>
      <c r="F12375" s="101"/>
      <c r="L12375" s="99"/>
      <c r="P12375" s="99"/>
    </row>
    <row r="12376" spans="2:16">
      <c r="B12376" s="99"/>
      <c r="F12376" s="101"/>
      <c r="L12376" s="99"/>
      <c r="P12376" s="99"/>
    </row>
    <row r="12377" spans="2:16">
      <c r="B12377" s="99"/>
      <c r="F12377" s="101"/>
      <c r="L12377" s="99"/>
      <c r="P12377" s="99"/>
    </row>
    <row r="12378" spans="2:16">
      <c r="B12378" s="99"/>
      <c r="F12378" s="101"/>
      <c r="L12378" s="99"/>
      <c r="P12378" s="99"/>
    </row>
    <row r="12379" spans="2:16">
      <c r="B12379" s="99"/>
      <c r="F12379" s="101"/>
      <c r="L12379" s="99"/>
      <c r="P12379" s="99"/>
    </row>
    <row r="12380" spans="2:16">
      <c r="B12380" s="99"/>
      <c r="F12380" s="101"/>
      <c r="L12380" s="99"/>
      <c r="P12380" s="99"/>
    </row>
    <row r="12381" spans="2:16">
      <c r="B12381" s="99"/>
      <c r="F12381" s="101"/>
      <c r="L12381" s="99"/>
      <c r="P12381" s="99"/>
    </row>
    <row r="12382" spans="2:16">
      <c r="B12382" s="99"/>
      <c r="F12382" s="101"/>
      <c r="L12382" s="99"/>
      <c r="P12382" s="99"/>
    </row>
    <row r="12383" spans="2:16">
      <c r="B12383" s="99"/>
      <c r="F12383" s="101"/>
      <c r="L12383" s="99"/>
      <c r="P12383" s="99"/>
    </row>
    <row r="12384" spans="2:16">
      <c r="B12384" s="99"/>
      <c r="F12384" s="101"/>
      <c r="L12384" s="99"/>
      <c r="P12384" s="99"/>
    </row>
    <row r="12385" spans="2:16">
      <c r="B12385" s="99"/>
      <c r="F12385" s="101"/>
      <c r="L12385" s="99"/>
      <c r="P12385" s="99"/>
    </row>
    <row r="12386" spans="2:16">
      <c r="B12386" s="99"/>
      <c r="F12386" s="101"/>
      <c r="L12386" s="99"/>
      <c r="P12386" s="99"/>
    </row>
    <row r="12387" spans="2:16">
      <c r="B12387" s="99"/>
      <c r="F12387" s="101"/>
      <c r="L12387" s="99"/>
      <c r="P12387" s="99"/>
    </row>
    <row r="12388" spans="2:16">
      <c r="B12388" s="99"/>
      <c r="F12388" s="101"/>
      <c r="L12388" s="99"/>
      <c r="P12388" s="99"/>
    </row>
    <row r="12389" spans="2:16">
      <c r="B12389" s="99"/>
      <c r="F12389" s="101"/>
      <c r="L12389" s="99"/>
      <c r="P12389" s="99"/>
    </row>
    <row r="12390" spans="2:16">
      <c r="B12390" s="99"/>
      <c r="F12390" s="101"/>
      <c r="L12390" s="99"/>
      <c r="P12390" s="99"/>
    </row>
    <row r="12391" spans="2:16">
      <c r="B12391" s="99"/>
      <c r="F12391" s="101"/>
      <c r="L12391" s="99"/>
      <c r="P12391" s="99"/>
    </row>
    <row r="12392" spans="2:16">
      <c r="B12392" s="99"/>
      <c r="F12392" s="101"/>
      <c r="L12392" s="99"/>
      <c r="P12392" s="99"/>
    </row>
    <row r="12393" spans="2:16">
      <c r="B12393" s="99"/>
      <c r="F12393" s="101"/>
      <c r="L12393" s="99"/>
      <c r="P12393" s="99"/>
    </row>
    <row r="12394" spans="2:16">
      <c r="B12394" s="99"/>
      <c r="F12394" s="101"/>
      <c r="L12394" s="99"/>
      <c r="P12394" s="99"/>
    </row>
    <row r="12395" spans="2:16">
      <c r="B12395" s="99"/>
      <c r="F12395" s="101"/>
      <c r="L12395" s="99"/>
      <c r="P12395" s="99"/>
    </row>
    <row r="12396" spans="2:16">
      <c r="B12396" s="99"/>
      <c r="F12396" s="101"/>
      <c r="L12396" s="99"/>
      <c r="P12396" s="99"/>
    </row>
    <row r="12397" spans="2:16">
      <c r="B12397" s="99"/>
      <c r="F12397" s="101"/>
      <c r="L12397" s="99"/>
      <c r="P12397" s="99"/>
    </row>
    <row r="12398" spans="2:16">
      <c r="B12398" s="99"/>
      <c r="F12398" s="101"/>
      <c r="L12398" s="99"/>
      <c r="P12398" s="99"/>
    </row>
    <row r="12399" spans="2:16">
      <c r="B12399" s="99"/>
      <c r="F12399" s="101"/>
      <c r="L12399" s="99"/>
      <c r="P12399" s="99"/>
    </row>
    <row r="12400" spans="2:16">
      <c r="B12400" s="99"/>
      <c r="F12400" s="101"/>
      <c r="L12400" s="99"/>
      <c r="P12400" s="99"/>
    </row>
    <row r="12401" spans="2:16">
      <c r="B12401" s="99"/>
      <c r="F12401" s="101"/>
      <c r="L12401" s="99"/>
      <c r="P12401" s="99"/>
    </row>
    <row r="12402" spans="2:16">
      <c r="B12402" s="99"/>
      <c r="F12402" s="101"/>
      <c r="L12402" s="99"/>
      <c r="P12402" s="99"/>
    </row>
    <row r="12403" spans="2:16">
      <c r="B12403" s="99"/>
      <c r="F12403" s="101"/>
      <c r="L12403" s="99"/>
      <c r="P12403" s="99"/>
    </row>
    <row r="12404" spans="2:16">
      <c r="B12404" s="99"/>
      <c r="F12404" s="101"/>
      <c r="L12404" s="99"/>
      <c r="P12404" s="99"/>
    </row>
    <row r="12405" spans="2:16">
      <c r="B12405" s="99"/>
      <c r="F12405" s="101"/>
      <c r="L12405" s="99"/>
      <c r="P12405" s="99"/>
    </row>
    <row r="12406" spans="2:16">
      <c r="B12406" s="99"/>
      <c r="F12406" s="101"/>
      <c r="L12406" s="99"/>
      <c r="P12406" s="99"/>
    </row>
    <row r="12407" spans="2:16">
      <c r="B12407" s="99"/>
      <c r="F12407" s="101"/>
      <c r="L12407" s="99"/>
      <c r="P12407" s="99"/>
    </row>
    <row r="12408" spans="2:16">
      <c r="B12408" s="99"/>
      <c r="F12408" s="101"/>
      <c r="L12408" s="99"/>
      <c r="P12408" s="99"/>
    </row>
    <row r="12409" spans="2:16">
      <c r="B12409" s="99"/>
      <c r="F12409" s="101"/>
      <c r="L12409" s="99"/>
      <c r="P12409" s="99"/>
    </row>
    <row r="12410" spans="2:16">
      <c r="B12410" s="99"/>
      <c r="F12410" s="101"/>
      <c r="L12410" s="99"/>
      <c r="P12410" s="99"/>
    </row>
    <row r="12411" spans="2:16">
      <c r="B12411" s="99"/>
      <c r="F12411" s="101"/>
      <c r="L12411" s="99"/>
      <c r="P12411" s="99"/>
    </row>
    <row r="12412" spans="2:16">
      <c r="B12412" s="99"/>
      <c r="F12412" s="101"/>
      <c r="L12412" s="99"/>
      <c r="P12412" s="99"/>
    </row>
    <row r="12413" spans="2:16">
      <c r="B12413" s="99"/>
      <c r="F12413" s="101"/>
      <c r="L12413" s="99"/>
      <c r="P12413" s="99"/>
    </row>
    <row r="12414" spans="2:16">
      <c r="B12414" s="99"/>
      <c r="F12414" s="101"/>
      <c r="L12414" s="99"/>
      <c r="P12414" s="99"/>
    </row>
    <row r="12415" spans="2:16">
      <c r="B12415" s="99"/>
      <c r="F12415" s="101"/>
      <c r="L12415" s="99"/>
      <c r="P12415" s="99"/>
    </row>
    <row r="12416" spans="2:16">
      <c r="B12416" s="99"/>
      <c r="F12416" s="101"/>
      <c r="L12416" s="99"/>
      <c r="P12416" s="99"/>
    </row>
    <row r="12417" spans="2:16">
      <c r="B12417" s="99"/>
      <c r="F12417" s="101"/>
      <c r="L12417" s="99"/>
      <c r="P12417" s="99"/>
    </row>
    <row r="12418" spans="2:16">
      <c r="B12418" s="99"/>
      <c r="F12418" s="101"/>
      <c r="L12418" s="99"/>
      <c r="P12418" s="99"/>
    </row>
    <row r="12419" spans="2:16">
      <c r="B12419" s="99"/>
      <c r="F12419" s="101"/>
      <c r="L12419" s="99"/>
      <c r="P12419" s="99"/>
    </row>
    <row r="12420" spans="2:16">
      <c r="B12420" s="99"/>
      <c r="F12420" s="101"/>
      <c r="L12420" s="99"/>
      <c r="P12420" s="99"/>
    </row>
    <row r="12421" spans="2:16">
      <c r="B12421" s="99"/>
      <c r="F12421" s="101"/>
      <c r="L12421" s="99"/>
      <c r="P12421" s="99"/>
    </row>
    <row r="12422" spans="2:16">
      <c r="B12422" s="99"/>
      <c r="F12422" s="101"/>
      <c r="L12422" s="99"/>
      <c r="P12422" s="99"/>
    </row>
    <row r="12423" spans="2:16">
      <c r="B12423" s="99"/>
      <c r="F12423" s="101"/>
      <c r="L12423" s="99"/>
      <c r="P12423" s="99"/>
    </row>
    <row r="12424" spans="2:16">
      <c r="B12424" s="99"/>
      <c r="F12424" s="101"/>
      <c r="L12424" s="99"/>
      <c r="P12424" s="99"/>
    </row>
    <row r="12425" spans="2:16">
      <c r="B12425" s="99"/>
      <c r="F12425" s="101"/>
      <c r="L12425" s="99"/>
      <c r="P12425" s="99"/>
    </row>
    <row r="12426" spans="2:16">
      <c r="B12426" s="99"/>
      <c r="F12426" s="101"/>
      <c r="L12426" s="99"/>
      <c r="P12426" s="99"/>
    </row>
    <row r="12427" spans="2:16">
      <c r="B12427" s="99"/>
      <c r="F12427" s="101"/>
      <c r="L12427" s="99"/>
      <c r="P12427" s="99"/>
    </row>
    <row r="12428" spans="2:16">
      <c r="B12428" s="99"/>
      <c r="F12428" s="101"/>
      <c r="L12428" s="99"/>
      <c r="P12428" s="99"/>
    </row>
    <row r="12429" spans="2:16">
      <c r="B12429" s="99"/>
      <c r="F12429" s="101"/>
      <c r="L12429" s="99"/>
      <c r="P12429" s="99"/>
    </row>
    <row r="12430" spans="2:16">
      <c r="B12430" s="99"/>
      <c r="F12430" s="101"/>
      <c r="L12430" s="99"/>
      <c r="P12430" s="99"/>
    </row>
    <row r="12431" spans="2:16">
      <c r="B12431" s="99"/>
      <c r="F12431" s="101"/>
      <c r="L12431" s="99"/>
      <c r="P12431" s="99"/>
    </row>
    <row r="12432" spans="2:16">
      <c r="B12432" s="99"/>
      <c r="F12432" s="101"/>
      <c r="L12432" s="99"/>
      <c r="P12432" s="99"/>
    </row>
    <row r="12433" spans="2:16">
      <c r="B12433" s="99"/>
      <c r="F12433" s="101"/>
      <c r="L12433" s="99"/>
      <c r="P12433" s="99"/>
    </row>
    <row r="12434" spans="2:16">
      <c r="B12434" s="99"/>
      <c r="F12434" s="101"/>
      <c r="L12434" s="99"/>
      <c r="P12434" s="99"/>
    </row>
    <row r="12435" spans="2:16">
      <c r="B12435" s="99"/>
      <c r="F12435" s="101"/>
      <c r="L12435" s="99"/>
      <c r="P12435" s="99"/>
    </row>
    <row r="12436" spans="2:16">
      <c r="B12436" s="99"/>
      <c r="F12436" s="101"/>
      <c r="L12436" s="99"/>
      <c r="P12436" s="99"/>
    </row>
    <row r="12437" spans="2:16">
      <c r="B12437" s="99"/>
      <c r="F12437" s="101"/>
      <c r="L12437" s="99"/>
      <c r="P12437" s="99"/>
    </row>
    <row r="12438" spans="2:16">
      <c r="B12438" s="99"/>
      <c r="F12438" s="101"/>
      <c r="L12438" s="99"/>
      <c r="P12438" s="99"/>
    </row>
    <row r="12439" spans="2:16">
      <c r="B12439" s="99"/>
      <c r="F12439" s="101"/>
      <c r="L12439" s="99"/>
      <c r="P12439" s="99"/>
    </row>
    <row r="12440" spans="2:16">
      <c r="B12440" s="99"/>
      <c r="F12440" s="101"/>
      <c r="L12440" s="99"/>
      <c r="P12440" s="99"/>
    </row>
    <row r="12441" spans="2:16">
      <c r="B12441" s="99"/>
      <c r="F12441" s="101"/>
      <c r="L12441" s="99"/>
      <c r="P12441" s="99"/>
    </row>
    <row r="12442" spans="2:16">
      <c r="B12442" s="99"/>
      <c r="F12442" s="101"/>
      <c r="L12442" s="99"/>
      <c r="P12442" s="99"/>
    </row>
    <row r="12443" spans="2:16">
      <c r="B12443" s="99"/>
      <c r="F12443" s="101"/>
      <c r="L12443" s="99"/>
      <c r="P12443" s="99"/>
    </row>
    <row r="12444" spans="2:16">
      <c r="B12444" s="99"/>
      <c r="F12444" s="101"/>
      <c r="L12444" s="99"/>
      <c r="P12444" s="99"/>
    </row>
    <row r="12445" spans="2:16">
      <c r="B12445" s="99"/>
      <c r="F12445" s="101"/>
      <c r="L12445" s="99"/>
      <c r="P12445" s="99"/>
    </row>
    <row r="12446" spans="2:16">
      <c r="B12446" s="99"/>
      <c r="F12446" s="101"/>
      <c r="L12446" s="99"/>
      <c r="P12446" s="99"/>
    </row>
    <row r="12447" spans="2:16">
      <c r="B12447" s="99"/>
      <c r="F12447" s="101"/>
      <c r="L12447" s="99"/>
      <c r="P12447" s="99"/>
    </row>
    <row r="12448" spans="2:16">
      <c r="B12448" s="99"/>
      <c r="F12448" s="101"/>
      <c r="L12448" s="99"/>
      <c r="P12448" s="99"/>
    </row>
    <row r="12449" spans="2:16">
      <c r="B12449" s="99"/>
      <c r="F12449" s="101"/>
      <c r="L12449" s="99"/>
      <c r="P12449" s="99"/>
    </row>
    <row r="12450" spans="2:16">
      <c r="B12450" s="99"/>
      <c r="F12450" s="101"/>
      <c r="L12450" s="99"/>
      <c r="P12450" s="99"/>
    </row>
    <row r="12451" spans="2:16">
      <c r="B12451" s="99"/>
      <c r="F12451" s="101"/>
      <c r="L12451" s="99"/>
      <c r="P12451" s="99"/>
    </row>
    <row r="12452" spans="2:16">
      <c r="B12452" s="99"/>
      <c r="F12452" s="101"/>
      <c r="L12452" s="99"/>
      <c r="P12452" s="99"/>
    </row>
    <row r="12453" spans="2:16">
      <c r="B12453" s="99"/>
      <c r="F12453" s="101"/>
      <c r="L12453" s="99"/>
      <c r="P12453" s="99"/>
    </row>
    <row r="12454" spans="2:16">
      <c r="B12454" s="99"/>
      <c r="F12454" s="101"/>
      <c r="L12454" s="99"/>
      <c r="P12454" s="99"/>
    </row>
    <row r="12455" spans="2:16">
      <c r="B12455" s="99"/>
      <c r="F12455" s="101"/>
      <c r="L12455" s="99"/>
      <c r="P12455" s="99"/>
    </row>
    <row r="12456" spans="2:16">
      <c r="B12456" s="99"/>
      <c r="F12456" s="101"/>
      <c r="L12456" s="99"/>
      <c r="P12456" s="99"/>
    </row>
    <row r="12457" spans="2:16">
      <c r="B12457" s="99"/>
      <c r="F12457" s="101"/>
      <c r="L12457" s="99"/>
      <c r="P12457" s="99"/>
    </row>
    <row r="12458" spans="2:16">
      <c r="B12458" s="99"/>
      <c r="F12458" s="101"/>
      <c r="L12458" s="99"/>
      <c r="P12458" s="99"/>
    </row>
    <row r="12459" spans="2:16">
      <c r="B12459" s="99"/>
      <c r="F12459" s="101"/>
      <c r="L12459" s="99"/>
      <c r="P12459" s="99"/>
    </row>
    <row r="12460" spans="2:16">
      <c r="B12460" s="99"/>
      <c r="F12460" s="101"/>
      <c r="L12460" s="99"/>
      <c r="P12460" s="99"/>
    </row>
    <row r="12461" spans="2:16">
      <c r="B12461" s="99"/>
      <c r="F12461" s="101"/>
      <c r="L12461" s="99"/>
      <c r="P12461" s="99"/>
    </row>
    <row r="12462" spans="2:16">
      <c r="B12462" s="99"/>
      <c r="F12462" s="101"/>
      <c r="L12462" s="99"/>
      <c r="P12462" s="99"/>
    </row>
    <row r="12463" spans="2:16">
      <c r="B12463" s="99"/>
      <c r="F12463" s="101"/>
      <c r="L12463" s="99"/>
      <c r="P12463" s="99"/>
    </row>
    <row r="12464" spans="2:16">
      <c r="B12464" s="99"/>
      <c r="F12464" s="101"/>
      <c r="L12464" s="99"/>
      <c r="P12464" s="99"/>
    </row>
    <row r="12465" spans="2:16">
      <c r="B12465" s="99"/>
      <c r="F12465" s="101"/>
      <c r="L12465" s="99"/>
      <c r="P12465" s="99"/>
    </row>
    <row r="12466" spans="2:16">
      <c r="B12466" s="99"/>
      <c r="F12466" s="101"/>
      <c r="L12466" s="99"/>
      <c r="P12466" s="99"/>
    </row>
    <row r="12467" spans="2:16">
      <c r="B12467" s="99"/>
      <c r="F12467" s="101"/>
      <c r="L12467" s="99"/>
      <c r="P12467" s="99"/>
    </row>
    <row r="12468" spans="2:16">
      <c r="B12468" s="99"/>
      <c r="F12468" s="101"/>
      <c r="L12468" s="99"/>
      <c r="P12468" s="99"/>
    </row>
    <row r="12469" spans="2:16">
      <c r="B12469" s="99"/>
      <c r="F12469" s="101"/>
      <c r="L12469" s="99"/>
      <c r="P12469" s="99"/>
    </row>
    <row r="12470" spans="2:16">
      <c r="B12470" s="99"/>
      <c r="F12470" s="101"/>
      <c r="L12470" s="99"/>
      <c r="P12470" s="99"/>
    </row>
    <row r="12471" spans="2:16">
      <c r="B12471" s="99"/>
      <c r="F12471" s="101"/>
      <c r="L12471" s="99"/>
      <c r="P12471" s="99"/>
    </row>
    <row r="12472" spans="2:16">
      <c r="B12472" s="99"/>
      <c r="F12472" s="101"/>
      <c r="L12472" s="99"/>
      <c r="P12472" s="99"/>
    </row>
    <row r="12473" spans="2:16">
      <c r="B12473" s="99"/>
      <c r="F12473" s="101"/>
      <c r="L12473" s="99"/>
      <c r="P12473" s="99"/>
    </row>
    <row r="12474" spans="2:16">
      <c r="B12474" s="99"/>
      <c r="F12474" s="101"/>
      <c r="L12474" s="99"/>
      <c r="P12474" s="99"/>
    </row>
    <row r="12475" spans="2:16">
      <c r="B12475" s="99"/>
      <c r="F12475" s="101"/>
      <c r="L12475" s="99"/>
      <c r="P12475" s="99"/>
    </row>
    <row r="12476" spans="2:16">
      <c r="B12476" s="99"/>
      <c r="F12476" s="101"/>
      <c r="L12476" s="99"/>
      <c r="P12476" s="99"/>
    </row>
    <row r="12477" spans="2:16">
      <c r="B12477" s="99"/>
      <c r="F12477" s="101"/>
      <c r="L12477" s="99"/>
      <c r="P12477" s="99"/>
    </row>
    <row r="12478" spans="2:16">
      <c r="B12478" s="99"/>
      <c r="F12478" s="101"/>
      <c r="L12478" s="99"/>
      <c r="P12478" s="99"/>
    </row>
    <row r="12479" spans="2:16">
      <c r="B12479" s="99"/>
      <c r="F12479" s="101"/>
      <c r="L12479" s="99"/>
      <c r="P12479" s="99"/>
    </row>
    <row r="12480" spans="2:16">
      <c r="B12480" s="99"/>
      <c r="F12480" s="101"/>
      <c r="L12480" s="99"/>
      <c r="P12480" s="99"/>
    </row>
    <row r="12481" spans="2:16">
      <c r="B12481" s="99"/>
      <c r="F12481" s="101"/>
      <c r="L12481" s="99"/>
      <c r="P12481" s="99"/>
    </row>
    <row r="12482" spans="2:16">
      <c r="B12482" s="99"/>
      <c r="F12482" s="101"/>
      <c r="L12482" s="99"/>
      <c r="P12482" s="99"/>
    </row>
    <row r="12483" spans="2:16">
      <c r="B12483" s="99"/>
      <c r="F12483" s="101"/>
      <c r="L12483" s="99"/>
      <c r="P12483" s="99"/>
    </row>
    <row r="12484" spans="2:16">
      <c r="B12484" s="99"/>
      <c r="F12484" s="101"/>
      <c r="L12484" s="99"/>
      <c r="P12484" s="99"/>
    </row>
    <row r="12485" spans="2:16">
      <c r="B12485" s="99"/>
      <c r="F12485" s="101"/>
      <c r="L12485" s="99"/>
      <c r="P12485" s="99"/>
    </row>
    <row r="12486" spans="2:16">
      <c r="B12486" s="99"/>
      <c r="F12486" s="101"/>
      <c r="L12486" s="99"/>
      <c r="P12486" s="99"/>
    </row>
    <row r="12487" spans="2:16">
      <c r="B12487" s="99"/>
      <c r="F12487" s="101"/>
      <c r="L12487" s="99"/>
      <c r="P12487" s="99"/>
    </row>
    <row r="12488" spans="2:16">
      <c r="B12488" s="99"/>
      <c r="F12488" s="101"/>
      <c r="L12488" s="99"/>
      <c r="P12488" s="99"/>
    </row>
    <row r="12489" spans="2:16">
      <c r="B12489" s="99"/>
      <c r="F12489" s="101"/>
      <c r="L12489" s="99"/>
      <c r="P12489" s="99"/>
    </row>
    <row r="12490" spans="2:16">
      <c r="B12490" s="99"/>
      <c r="F12490" s="101"/>
      <c r="L12490" s="99"/>
      <c r="P12490" s="99"/>
    </row>
    <row r="12491" spans="2:16">
      <c r="B12491" s="99"/>
      <c r="F12491" s="101"/>
      <c r="L12491" s="99"/>
      <c r="P12491" s="99"/>
    </row>
    <row r="12492" spans="2:16">
      <c r="B12492" s="99"/>
      <c r="F12492" s="101"/>
      <c r="L12492" s="99"/>
      <c r="P12492" s="99"/>
    </row>
    <row r="12493" spans="2:16">
      <c r="B12493" s="99"/>
      <c r="F12493" s="101"/>
      <c r="L12493" s="99"/>
      <c r="P12493" s="99"/>
    </row>
    <row r="12494" spans="2:16">
      <c r="B12494" s="99"/>
      <c r="F12494" s="101"/>
      <c r="L12494" s="99"/>
      <c r="P12494" s="99"/>
    </row>
    <row r="12495" spans="2:16">
      <c r="B12495" s="99"/>
      <c r="F12495" s="101"/>
      <c r="L12495" s="99"/>
      <c r="P12495" s="99"/>
    </row>
    <row r="12496" spans="2:16">
      <c r="B12496" s="99"/>
      <c r="F12496" s="101"/>
      <c r="L12496" s="99"/>
      <c r="P12496" s="99"/>
    </row>
    <row r="12497" spans="2:16">
      <c r="B12497" s="99"/>
      <c r="F12497" s="101"/>
      <c r="L12497" s="99"/>
      <c r="P12497" s="99"/>
    </row>
    <row r="12498" spans="2:16">
      <c r="B12498" s="99"/>
      <c r="F12498" s="101"/>
      <c r="L12498" s="99"/>
      <c r="P12498" s="99"/>
    </row>
    <row r="12499" spans="2:16">
      <c r="B12499" s="99"/>
      <c r="F12499" s="101"/>
      <c r="L12499" s="99"/>
      <c r="P12499" s="99"/>
    </row>
    <row r="12500" spans="2:16">
      <c r="B12500" s="99"/>
      <c r="F12500" s="101"/>
      <c r="L12500" s="99"/>
      <c r="P12500" s="99"/>
    </row>
    <row r="12501" spans="2:16">
      <c r="B12501" s="99"/>
      <c r="F12501" s="101"/>
      <c r="L12501" s="99"/>
      <c r="P12501" s="99"/>
    </row>
    <row r="12502" spans="2:16">
      <c r="B12502" s="99"/>
      <c r="F12502" s="101"/>
      <c r="L12502" s="99"/>
      <c r="P12502" s="99"/>
    </row>
    <row r="12503" spans="2:16">
      <c r="B12503" s="99"/>
      <c r="F12503" s="101"/>
      <c r="L12503" s="99"/>
      <c r="P12503" s="99"/>
    </row>
    <row r="12504" spans="2:16">
      <c r="B12504" s="99"/>
      <c r="F12504" s="101"/>
      <c r="L12504" s="99"/>
      <c r="P12504" s="99"/>
    </row>
    <row r="12505" spans="2:16">
      <c r="B12505" s="99"/>
      <c r="F12505" s="101"/>
      <c r="L12505" s="99"/>
      <c r="P12505" s="99"/>
    </row>
    <row r="12506" spans="2:16">
      <c r="B12506" s="99"/>
      <c r="F12506" s="101"/>
      <c r="L12506" s="99"/>
      <c r="P12506" s="99"/>
    </row>
    <row r="12507" spans="2:16">
      <c r="B12507" s="99"/>
      <c r="F12507" s="101"/>
      <c r="L12507" s="99"/>
      <c r="P12507" s="99"/>
    </row>
    <row r="12508" spans="2:16">
      <c r="B12508" s="99"/>
      <c r="F12508" s="101"/>
      <c r="L12508" s="99"/>
      <c r="P12508" s="99"/>
    </row>
    <row r="12509" spans="2:16">
      <c r="B12509" s="99"/>
      <c r="F12509" s="101"/>
      <c r="L12509" s="99"/>
      <c r="P12509" s="99"/>
    </row>
    <row r="12510" spans="2:16">
      <c r="B12510" s="99"/>
      <c r="F12510" s="101"/>
      <c r="L12510" s="99"/>
      <c r="P12510" s="99"/>
    </row>
    <row r="12511" spans="2:16">
      <c r="B12511" s="99"/>
      <c r="F12511" s="101"/>
      <c r="L12511" s="99"/>
      <c r="P12511" s="99"/>
    </row>
    <row r="12512" spans="2:16">
      <c r="B12512" s="99"/>
      <c r="F12512" s="101"/>
      <c r="L12512" s="99"/>
      <c r="P12512" s="99"/>
    </row>
    <row r="12513" spans="2:16">
      <c r="B12513" s="99"/>
      <c r="F12513" s="101"/>
      <c r="L12513" s="99"/>
      <c r="P12513" s="99"/>
    </row>
    <row r="12514" spans="2:16">
      <c r="B12514" s="99"/>
      <c r="F12514" s="101"/>
      <c r="L12514" s="99"/>
      <c r="P12514" s="99"/>
    </row>
    <row r="12515" spans="2:16">
      <c r="B12515" s="99"/>
      <c r="F12515" s="101"/>
      <c r="L12515" s="99"/>
      <c r="P12515" s="99"/>
    </row>
    <row r="12516" spans="2:16">
      <c r="B12516" s="99"/>
      <c r="F12516" s="101"/>
      <c r="L12516" s="99"/>
      <c r="P12516" s="99"/>
    </row>
    <row r="12517" spans="2:16">
      <c r="B12517" s="99"/>
      <c r="F12517" s="101"/>
      <c r="L12517" s="99"/>
      <c r="P12517" s="99"/>
    </row>
    <row r="12518" spans="2:16">
      <c r="B12518" s="99"/>
      <c r="F12518" s="101"/>
      <c r="L12518" s="99"/>
      <c r="P12518" s="99"/>
    </row>
    <row r="12519" spans="2:16">
      <c r="B12519" s="99"/>
      <c r="F12519" s="101"/>
      <c r="L12519" s="99"/>
      <c r="P12519" s="99"/>
    </row>
    <row r="12520" spans="2:16">
      <c r="B12520" s="99"/>
      <c r="F12520" s="101"/>
      <c r="L12520" s="99"/>
      <c r="P12520" s="99"/>
    </row>
    <row r="12521" spans="2:16">
      <c r="B12521" s="99"/>
      <c r="F12521" s="101"/>
      <c r="L12521" s="99"/>
      <c r="P12521" s="99"/>
    </row>
    <row r="12522" spans="2:16">
      <c r="B12522" s="99"/>
      <c r="F12522" s="101"/>
      <c r="L12522" s="99"/>
      <c r="P12522" s="99"/>
    </row>
    <row r="12523" spans="2:16">
      <c r="B12523" s="99"/>
      <c r="F12523" s="101"/>
      <c r="L12523" s="99"/>
      <c r="P12523" s="99"/>
    </row>
    <row r="12524" spans="2:16">
      <c r="B12524" s="99"/>
      <c r="F12524" s="101"/>
      <c r="L12524" s="99"/>
      <c r="P12524" s="99"/>
    </row>
    <row r="12525" spans="2:16">
      <c r="B12525" s="99"/>
      <c r="F12525" s="101"/>
      <c r="L12525" s="99"/>
      <c r="P12525" s="99"/>
    </row>
    <row r="12526" spans="2:16">
      <c r="B12526" s="99"/>
      <c r="F12526" s="101"/>
      <c r="L12526" s="99"/>
      <c r="P12526" s="99"/>
    </row>
    <row r="12527" spans="2:16">
      <c r="B12527" s="99"/>
      <c r="F12527" s="101"/>
      <c r="L12527" s="99"/>
      <c r="P12527" s="99"/>
    </row>
    <row r="12528" spans="2:16">
      <c r="B12528" s="99"/>
      <c r="F12528" s="101"/>
      <c r="L12528" s="99"/>
      <c r="P12528" s="99"/>
    </row>
    <row r="12529" spans="2:16">
      <c r="B12529" s="99"/>
      <c r="F12529" s="101"/>
      <c r="L12529" s="99"/>
      <c r="P12529" s="99"/>
    </row>
    <row r="12530" spans="2:16">
      <c r="B12530" s="99"/>
      <c r="F12530" s="101"/>
      <c r="L12530" s="99"/>
      <c r="P12530" s="99"/>
    </row>
    <row r="12531" spans="2:16">
      <c r="B12531" s="99"/>
      <c r="F12531" s="101"/>
      <c r="L12531" s="99"/>
      <c r="P12531" s="99"/>
    </row>
    <row r="12532" spans="2:16">
      <c r="B12532" s="99"/>
      <c r="F12532" s="101"/>
      <c r="L12532" s="99"/>
      <c r="P12532" s="99"/>
    </row>
    <row r="12533" spans="2:16">
      <c r="B12533" s="99"/>
      <c r="F12533" s="101"/>
      <c r="L12533" s="99"/>
      <c r="P12533" s="99"/>
    </row>
    <row r="12534" spans="2:16">
      <c r="B12534" s="99"/>
      <c r="F12534" s="101"/>
      <c r="L12534" s="99"/>
      <c r="P12534" s="99"/>
    </row>
    <row r="12535" spans="2:16">
      <c r="B12535" s="99"/>
      <c r="F12535" s="101"/>
      <c r="L12535" s="99"/>
      <c r="P12535" s="99"/>
    </row>
    <row r="12536" spans="2:16">
      <c r="B12536" s="99"/>
      <c r="F12536" s="101"/>
      <c r="L12536" s="99"/>
      <c r="P12536" s="99"/>
    </row>
    <row r="12537" spans="2:16">
      <c r="B12537" s="99"/>
      <c r="F12537" s="101"/>
      <c r="L12537" s="99"/>
      <c r="P12537" s="99"/>
    </row>
    <row r="12538" spans="2:16">
      <c r="B12538" s="99"/>
      <c r="F12538" s="101"/>
      <c r="L12538" s="99"/>
      <c r="P12538" s="99"/>
    </row>
    <row r="12539" spans="2:16">
      <c r="B12539" s="99"/>
      <c r="F12539" s="101"/>
      <c r="L12539" s="99"/>
      <c r="P12539" s="99"/>
    </row>
    <row r="12540" spans="2:16">
      <c r="B12540" s="99"/>
      <c r="F12540" s="101"/>
      <c r="L12540" s="99"/>
      <c r="P12540" s="99"/>
    </row>
    <row r="12541" spans="2:16">
      <c r="B12541" s="99"/>
      <c r="F12541" s="101"/>
      <c r="L12541" s="99"/>
      <c r="P12541" s="99"/>
    </row>
    <row r="12542" spans="2:16">
      <c r="B12542" s="99"/>
      <c r="F12542" s="101"/>
      <c r="L12542" s="99"/>
      <c r="P12542" s="99"/>
    </row>
    <row r="12543" spans="2:16">
      <c r="B12543" s="99"/>
      <c r="F12543" s="101"/>
      <c r="L12543" s="99"/>
      <c r="P12543" s="99"/>
    </row>
    <row r="12544" spans="2:16">
      <c r="B12544" s="99"/>
      <c r="F12544" s="101"/>
      <c r="L12544" s="99"/>
      <c r="P12544" s="99"/>
    </row>
    <row r="12545" spans="2:16">
      <c r="B12545" s="99"/>
      <c r="F12545" s="101"/>
      <c r="L12545" s="99"/>
      <c r="P12545" s="99"/>
    </row>
    <row r="12546" spans="2:16">
      <c r="B12546" s="99"/>
      <c r="F12546" s="101"/>
      <c r="L12546" s="99"/>
      <c r="P12546" s="99"/>
    </row>
    <row r="12547" spans="2:16">
      <c r="B12547" s="99"/>
      <c r="F12547" s="101"/>
      <c r="L12547" s="99"/>
      <c r="P12547" s="99"/>
    </row>
    <row r="12548" spans="2:16">
      <c r="B12548" s="99"/>
      <c r="F12548" s="101"/>
      <c r="L12548" s="99"/>
      <c r="P12548" s="99"/>
    </row>
    <row r="12549" spans="2:16">
      <c r="B12549" s="99"/>
      <c r="F12549" s="101"/>
      <c r="L12549" s="99"/>
      <c r="P12549" s="99"/>
    </row>
    <row r="12550" spans="2:16">
      <c r="B12550" s="99"/>
      <c r="F12550" s="101"/>
      <c r="L12550" s="99"/>
      <c r="P12550" s="99"/>
    </row>
    <row r="12551" spans="2:16">
      <c r="B12551" s="99"/>
      <c r="F12551" s="101"/>
      <c r="L12551" s="99"/>
      <c r="P12551" s="99"/>
    </row>
    <row r="12552" spans="2:16">
      <c r="B12552" s="99"/>
      <c r="F12552" s="101"/>
      <c r="L12552" s="99"/>
      <c r="P12552" s="99"/>
    </row>
    <row r="12553" spans="2:16">
      <c r="B12553" s="99"/>
      <c r="F12553" s="101"/>
      <c r="L12553" s="99"/>
      <c r="P12553" s="99"/>
    </row>
    <row r="12554" spans="2:16">
      <c r="B12554" s="99"/>
      <c r="F12554" s="101"/>
      <c r="L12554" s="99"/>
      <c r="P12554" s="99"/>
    </row>
    <row r="12555" spans="2:16">
      <c r="B12555" s="99"/>
      <c r="F12555" s="101"/>
      <c r="L12555" s="99"/>
      <c r="P12555" s="99"/>
    </row>
    <row r="12556" spans="2:16">
      <c r="B12556" s="99"/>
      <c r="F12556" s="101"/>
      <c r="L12556" s="99"/>
      <c r="P12556" s="99"/>
    </row>
    <row r="12557" spans="2:16">
      <c r="B12557" s="99"/>
      <c r="F12557" s="101"/>
      <c r="L12557" s="99"/>
      <c r="P12557" s="99"/>
    </row>
    <row r="12558" spans="2:16">
      <c r="B12558" s="99"/>
      <c r="F12558" s="101"/>
      <c r="L12558" s="99"/>
      <c r="P12558" s="99"/>
    </row>
    <row r="12559" spans="2:16">
      <c r="B12559" s="99"/>
      <c r="F12559" s="101"/>
      <c r="L12559" s="99"/>
      <c r="P12559" s="99"/>
    </row>
    <row r="12560" spans="2:16">
      <c r="B12560" s="99"/>
      <c r="F12560" s="101"/>
      <c r="L12560" s="99"/>
      <c r="P12560" s="99"/>
    </row>
    <row r="12561" spans="2:16">
      <c r="B12561" s="99"/>
      <c r="F12561" s="101"/>
      <c r="L12561" s="99"/>
      <c r="P12561" s="99"/>
    </row>
    <row r="12562" spans="2:16">
      <c r="B12562" s="99"/>
      <c r="F12562" s="101"/>
      <c r="L12562" s="99"/>
      <c r="P12562" s="99"/>
    </row>
    <row r="12563" spans="2:16">
      <c r="B12563" s="99"/>
      <c r="F12563" s="101"/>
      <c r="L12563" s="99"/>
      <c r="P12563" s="99"/>
    </row>
    <row r="12564" spans="2:16">
      <c r="B12564" s="99"/>
      <c r="F12564" s="101"/>
      <c r="L12564" s="99"/>
      <c r="P12564" s="99"/>
    </row>
    <row r="12565" spans="2:16">
      <c r="B12565" s="99"/>
      <c r="F12565" s="101"/>
      <c r="L12565" s="99"/>
      <c r="P12565" s="99"/>
    </row>
    <row r="12566" spans="2:16">
      <c r="B12566" s="99"/>
      <c r="F12566" s="101"/>
      <c r="L12566" s="99"/>
      <c r="P12566" s="99"/>
    </row>
    <row r="12567" spans="2:16">
      <c r="B12567" s="99"/>
      <c r="F12567" s="101"/>
      <c r="L12567" s="99"/>
      <c r="P12567" s="99"/>
    </row>
    <row r="12568" spans="2:16">
      <c r="B12568" s="99"/>
      <c r="F12568" s="101"/>
      <c r="L12568" s="99"/>
      <c r="P12568" s="99"/>
    </row>
    <row r="12569" spans="2:16">
      <c r="B12569" s="99"/>
      <c r="F12569" s="101"/>
      <c r="L12569" s="99"/>
      <c r="P12569" s="99"/>
    </row>
    <row r="12570" spans="2:16">
      <c r="B12570" s="99"/>
      <c r="F12570" s="101"/>
      <c r="L12570" s="99"/>
      <c r="P12570" s="99"/>
    </row>
    <row r="12571" spans="2:16">
      <c r="B12571" s="99"/>
      <c r="F12571" s="101"/>
      <c r="L12571" s="99"/>
      <c r="P12571" s="99"/>
    </row>
    <row r="12572" spans="2:16">
      <c r="B12572" s="99"/>
      <c r="F12572" s="101"/>
      <c r="L12572" s="99"/>
      <c r="P12572" s="99"/>
    </row>
    <row r="12573" spans="2:16">
      <c r="B12573" s="99"/>
      <c r="F12573" s="101"/>
      <c r="L12573" s="99"/>
      <c r="P12573" s="99"/>
    </row>
    <row r="12574" spans="2:16">
      <c r="B12574" s="99"/>
      <c r="F12574" s="101"/>
      <c r="L12574" s="99"/>
      <c r="P12574" s="99"/>
    </row>
    <row r="12575" spans="2:16">
      <c r="B12575" s="99"/>
      <c r="F12575" s="101"/>
      <c r="L12575" s="99"/>
      <c r="P12575" s="99"/>
    </row>
    <row r="12576" spans="2:16">
      <c r="B12576" s="99"/>
      <c r="F12576" s="101"/>
      <c r="L12576" s="99"/>
      <c r="P12576" s="99"/>
    </row>
    <row r="12577" spans="2:16">
      <c r="B12577" s="99"/>
      <c r="F12577" s="101"/>
      <c r="L12577" s="99"/>
      <c r="P12577" s="99"/>
    </row>
    <row r="12578" spans="2:16">
      <c r="B12578" s="99"/>
      <c r="F12578" s="101"/>
      <c r="L12578" s="99"/>
      <c r="P12578" s="99"/>
    </row>
    <row r="12579" spans="2:16">
      <c r="B12579" s="99"/>
      <c r="F12579" s="101"/>
      <c r="L12579" s="99"/>
      <c r="P12579" s="99"/>
    </row>
    <row r="12580" spans="2:16">
      <c r="B12580" s="99"/>
      <c r="F12580" s="101"/>
      <c r="L12580" s="99"/>
      <c r="P12580" s="99"/>
    </row>
    <row r="12581" spans="2:16">
      <c r="B12581" s="99"/>
      <c r="F12581" s="101"/>
      <c r="L12581" s="99"/>
      <c r="P12581" s="99"/>
    </row>
    <row r="12582" spans="2:16">
      <c r="B12582" s="99"/>
      <c r="F12582" s="101"/>
      <c r="L12582" s="99"/>
      <c r="P12582" s="99"/>
    </row>
    <row r="12583" spans="2:16">
      <c r="B12583" s="99"/>
      <c r="F12583" s="101"/>
      <c r="L12583" s="99"/>
      <c r="P12583" s="99"/>
    </row>
    <row r="12584" spans="2:16">
      <c r="B12584" s="99"/>
      <c r="F12584" s="101"/>
      <c r="L12584" s="99"/>
      <c r="P12584" s="99"/>
    </row>
    <row r="12585" spans="2:16">
      <c r="B12585" s="99"/>
      <c r="F12585" s="101"/>
      <c r="L12585" s="99"/>
      <c r="P12585" s="99"/>
    </row>
    <row r="12586" spans="2:16">
      <c r="B12586" s="99"/>
      <c r="F12586" s="101"/>
      <c r="L12586" s="99"/>
      <c r="P12586" s="99"/>
    </row>
    <row r="12587" spans="2:16">
      <c r="B12587" s="99"/>
      <c r="F12587" s="101"/>
      <c r="L12587" s="99"/>
      <c r="P12587" s="99"/>
    </row>
    <row r="12588" spans="2:16">
      <c r="B12588" s="99"/>
      <c r="F12588" s="101"/>
      <c r="L12588" s="99"/>
      <c r="P12588" s="99"/>
    </row>
    <row r="12589" spans="2:16">
      <c r="B12589" s="99"/>
      <c r="F12589" s="101"/>
      <c r="L12589" s="99"/>
      <c r="P12589" s="99"/>
    </row>
    <row r="12590" spans="2:16">
      <c r="B12590" s="99"/>
      <c r="F12590" s="101"/>
      <c r="L12590" s="99"/>
      <c r="P12590" s="99"/>
    </row>
    <row r="12591" spans="2:16">
      <c r="B12591" s="99"/>
      <c r="F12591" s="101"/>
      <c r="L12591" s="99"/>
      <c r="P12591" s="99"/>
    </row>
    <row r="12592" spans="2:16">
      <c r="B12592" s="99"/>
      <c r="F12592" s="101"/>
      <c r="L12592" s="99"/>
      <c r="P12592" s="99"/>
    </row>
    <row r="12593" spans="2:16">
      <c r="B12593" s="99"/>
      <c r="F12593" s="101"/>
      <c r="L12593" s="99"/>
      <c r="P12593" s="99"/>
    </row>
    <row r="12594" spans="2:16">
      <c r="B12594" s="99"/>
      <c r="F12594" s="101"/>
      <c r="L12594" s="99"/>
      <c r="P12594" s="99"/>
    </row>
    <row r="12595" spans="2:16">
      <c r="B12595" s="99"/>
      <c r="F12595" s="101"/>
      <c r="L12595" s="99"/>
      <c r="P12595" s="99"/>
    </row>
    <row r="12596" spans="2:16">
      <c r="B12596" s="99"/>
      <c r="F12596" s="101"/>
      <c r="L12596" s="99"/>
      <c r="P12596" s="99"/>
    </row>
    <row r="12597" spans="2:16">
      <c r="B12597" s="99"/>
      <c r="F12597" s="101"/>
      <c r="L12597" s="99"/>
      <c r="P12597" s="99"/>
    </row>
    <row r="12598" spans="2:16">
      <c r="B12598" s="99"/>
      <c r="F12598" s="101"/>
      <c r="L12598" s="99"/>
      <c r="P12598" s="99"/>
    </row>
    <row r="12599" spans="2:16">
      <c r="B12599" s="99"/>
      <c r="F12599" s="101"/>
      <c r="L12599" s="99"/>
      <c r="P12599" s="99"/>
    </row>
    <row r="12600" spans="2:16">
      <c r="B12600" s="99"/>
      <c r="F12600" s="101"/>
      <c r="L12600" s="99"/>
      <c r="P12600" s="99"/>
    </row>
    <row r="12601" spans="2:16">
      <c r="B12601" s="99"/>
      <c r="F12601" s="101"/>
      <c r="L12601" s="99"/>
      <c r="P12601" s="99"/>
    </row>
    <row r="12602" spans="2:16">
      <c r="B12602" s="99"/>
      <c r="F12602" s="101"/>
      <c r="L12602" s="99"/>
      <c r="P12602" s="99"/>
    </row>
    <row r="12603" spans="2:16">
      <c r="B12603" s="99"/>
      <c r="F12603" s="101"/>
      <c r="L12603" s="99"/>
      <c r="P12603" s="99"/>
    </row>
    <row r="12604" spans="2:16">
      <c r="B12604" s="99"/>
      <c r="F12604" s="101"/>
      <c r="L12604" s="99"/>
      <c r="P12604" s="99"/>
    </row>
    <row r="12605" spans="2:16">
      <c r="B12605" s="99"/>
      <c r="F12605" s="101"/>
      <c r="L12605" s="99"/>
      <c r="P12605" s="99"/>
    </row>
    <row r="12606" spans="2:16">
      <c r="B12606" s="99"/>
      <c r="F12606" s="101"/>
      <c r="L12606" s="99"/>
      <c r="P12606" s="99"/>
    </row>
    <row r="12607" spans="2:16">
      <c r="B12607" s="99"/>
      <c r="F12607" s="101"/>
      <c r="L12607" s="99"/>
      <c r="P12607" s="99"/>
    </row>
    <row r="12608" spans="2:16">
      <c r="B12608" s="99"/>
      <c r="F12608" s="101"/>
      <c r="L12608" s="99"/>
      <c r="P12608" s="99"/>
    </row>
    <row r="12609" spans="2:16">
      <c r="B12609" s="99"/>
      <c r="F12609" s="101"/>
      <c r="L12609" s="99"/>
      <c r="P12609" s="99"/>
    </row>
    <row r="12610" spans="2:16">
      <c r="B12610" s="99"/>
      <c r="F12610" s="101"/>
      <c r="L12610" s="99"/>
      <c r="P12610" s="99"/>
    </row>
    <row r="12611" spans="2:16">
      <c r="B12611" s="99"/>
      <c r="F12611" s="101"/>
      <c r="L12611" s="99"/>
      <c r="P12611" s="99"/>
    </row>
    <row r="12612" spans="2:16">
      <c r="B12612" s="99"/>
      <c r="F12612" s="101"/>
      <c r="L12612" s="99"/>
      <c r="P12612" s="99"/>
    </row>
    <row r="12613" spans="2:16">
      <c r="B12613" s="99"/>
      <c r="F12613" s="101"/>
      <c r="L12613" s="99"/>
      <c r="P12613" s="99"/>
    </row>
    <row r="12614" spans="2:16">
      <c r="B12614" s="99"/>
      <c r="F12614" s="101"/>
      <c r="L12614" s="99"/>
      <c r="P12614" s="99"/>
    </row>
    <row r="12615" spans="2:16">
      <c r="B12615" s="99"/>
      <c r="F12615" s="101"/>
      <c r="L12615" s="99"/>
      <c r="P12615" s="99"/>
    </row>
    <row r="12616" spans="2:16">
      <c r="B12616" s="99"/>
      <c r="F12616" s="101"/>
      <c r="L12616" s="99"/>
      <c r="P12616" s="99"/>
    </row>
    <row r="12617" spans="2:16">
      <c r="B12617" s="99"/>
      <c r="F12617" s="101"/>
      <c r="L12617" s="99"/>
      <c r="P12617" s="99"/>
    </row>
    <row r="12618" spans="2:16">
      <c r="B12618" s="99"/>
      <c r="F12618" s="101"/>
      <c r="L12618" s="99"/>
      <c r="P12618" s="99"/>
    </row>
    <row r="12619" spans="2:16">
      <c r="B12619" s="99"/>
      <c r="F12619" s="101"/>
      <c r="L12619" s="99"/>
      <c r="P12619" s="99"/>
    </row>
    <row r="12620" spans="2:16">
      <c r="B12620" s="99"/>
      <c r="F12620" s="101"/>
      <c r="L12620" s="99"/>
      <c r="P12620" s="99"/>
    </row>
    <row r="12621" spans="2:16">
      <c r="B12621" s="99"/>
      <c r="F12621" s="101"/>
      <c r="L12621" s="99"/>
      <c r="P12621" s="99"/>
    </row>
    <row r="12622" spans="2:16">
      <c r="B12622" s="99"/>
      <c r="F12622" s="101"/>
      <c r="L12622" s="99"/>
      <c r="P12622" s="99"/>
    </row>
    <row r="12623" spans="2:16">
      <c r="B12623" s="99"/>
      <c r="F12623" s="101"/>
      <c r="L12623" s="99"/>
      <c r="P12623" s="99"/>
    </row>
    <row r="12624" spans="2:16">
      <c r="B12624" s="99"/>
      <c r="F12624" s="101"/>
      <c r="L12624" s="99"/>
      <c r="P12624" s="99"/>
    </row>
    <row r="12625" spans="2:16">
      <c r="B12625" s="99"/>
      <c r="F12625" s="101"/>
      <c r="L12625" s="99"/>
      <c r="P12625" s="99"/>
    </row>
    <row r="12626" spans="2:16">
      <c r="B12626" s="99"/>
      <c r="F12626" s="101"/>
      <c r="L12626" s="99"/>
      <c r="P12626" s="99"/>
    </row>
    <row r="12627" spans="2:16">
      <c r="B12627" s="99"/>
      <c r="F12627" s="101"/>
      <c r="L12627" s="99"/>
      <c r="P12627" s="99"/>
    </row>
    <row r="12628" spans="2:16">
      <c r="B12628" s="99"/>
      <c r="F12628" s="101"/>
      <c r="L12628" s="99"/>
      <c r="P12628" s="99"/>
    </row>
    <row r="12629" spans="2:16">
      <c r="B12629" s="99"/>
      <c r="F12629" s="101"/>
      <c r="L12629" s="99"/>
      <c r="P12629" s="99"/>
    </row>
    <row r="12630" spans="2:16">
      <c r="B12630" s="99"/>
      <c r="F12630" s="101"/>
      <c r="L12630" s="99"/>
      <c r="P12630" s="99"/>
    </row>
    <row r="12631" spans="2:16">
      <c r="B12631" s="99"/>
      <c r="F12631" s="101"/>
      <c r="L12631" s="99"/>
      <c r="P12631" s="99"/>
    </row>
    <row r="12632" spans="2:16">
      <c r="B12632" s="99"/>
      <c r="F12632" s="101"/>
      <c r="L12632" s="99"/>
      <c r="P12632" s="99"/>
    </row>
    <row r="12633" spans="2:16">
      <c r="B12633" s="99"/>
      <c r="F12633" s="101"/>
      <c r="L12633" s="99"/>
      <c r="P12633" s="99"/>
    </row>
    <row r="12634" spans="2:16">
      <c r="B12634" s="99"/>
      <c r="F12634" s="101"/>
      <c r="L12634" s="99"/>
      <c r="P12634" s="99"/>
    </row>
    <row r="12635" spans="2:16">
      <c r="B12635" s="99"/>
      <c r="F12635" s="101"/>
      <c r="L12635" s="99"/>
      <c r="P12635" s="99"/>
    </row>
    <row r="12636" spans="2:16">
      <c r="B12636" s="99"/>
      <c r="F12636" s="101"/>
      <c r="L12636" s="99"/>
      <c r="P12636" s="99"/>
    </row>
    <row r="12637" spans="2:16">
      <c r="B12637" s="99"/>
      <c r="F12637" s="101"/>
      <c r="L12637" s="99"/>
      <c r="P12637" s="99"/>
    </row>
    <row r="12638" spans="2:16">
      <c r="B12638" s="99"/>
      <c r="F12638" s="101"/>
      <c r="L12638" s="99"/>
      <c r="P12638" s="99"/>
    </row>
    <row r="12639" spans="2:16">
      <c r="B12639" s="99"/>
      <c r="F12639" s="101"/>
      <c r="L12639" s="99"/>
      <c r="P12639" s="99"/>
    </row>
    <row r="12640" spans="2:16">
      <c r="B12640" s="99"/>
      <c r="F12640" s="101"/>
      <c r="L12640" s="99"/>
      <c r="P12640" s="99"/>
    </row>
    <row r="12641" spans="2:16">
      <c r="B12641" s="99"/>
      <c r="F12641" s="101"/>
      <c r="L12641" s="99"/>
      <c r="P12641" s="99"/>
    </row>
    <row r="12642" spans="2:16">
      <c r="B12642" s="99"/>
      <c r="F12642" s="101"/>
      <c r="L12642" s="99"/>
      <c r="P12642" s="99"/>
    </row>
    <row r="12643" spans="2:16">
      <c r="B12643" s="99"/>
      <c r="F12643" s="101"/>
      <c r="L12643" s="99"/>
      <c r="P12643" s="99"/>
    </row>
    <row r="12644" spans="2:16">
      <c r="B12644" s="99"/>
      <c r="F12644" s="101"/>
      <c r="L12644" s="99"/>
      <c r="P12644" s="99"/>
    </row>
    <row r="12645" spans="2:16">
      <c r="B12645" s="99"/>
      <c r="F12645" s="101"/>
      <c r="L12645" s="99"/>
      <c r="P12645" s="99"/>
    </row>
    <row r="12646" spans="2:16">
      <c r="B12646" s="99"/>
      <c r="F12646" s="101"/>
      <c r="L12646" s="99"/>
      <c r="P12646" s="99"/>
    </row>
    <row r="12647" spans="2:16">
      <c r="B12647" s="99"/>
      <c r="F12647" s="101"/>
      <c r="L12647" s="99"/>
      <c r="P12647" s="99"/>
    </row>
    <row r="12648" spans="2:16">
      <c r="B12648" s="99"/>
      <c r="F12648" s="101"/>
      <c r="L12648" s="99"/>
      <c r="P12648" s="99"/>
    </row>
    <row r="12649" spans="2:16">
      <c r="B12649" s="99"/>
      <c r="F12649" s="101"/>
      <c r="L12649" s="99"/>
      <c r="P12649" s="99"/>
    </row>
    <row r="12650" spans="2:16">
      <c r="B12650" s="99"/>
      <c r="F12650" s="101"/>
      <c r="L12650" s="99"/>
      <c r="P12650" s="99"/>
    </row>
    <row r="12651" spans="2:16">
      <c r="B12651" s="99"/>
      <c r="F12651" s="101"/>
      <c r="L12651" s="99"/>
      <c r="P12651" s="99"/>
    </row>
    <row r="12652" spans="2:16">
      <c r="B12652" s="99"/>
      <c r="F12652" s="101"/>
      <c r="L12652" s="99"/>
      <c r="P12652" s="99"/>
    </row>
    <row r="12653" spans="2:16">
      <c r="B12653" s="99"/>
      <c r="F12653" s="101"/>
      <c r="L12653" s="99"/>
      <c r="P12653" s="99"/>
    </row>
    <row r="12654" spans="2:16">
      <c r="B12654" s="99"/>
      <c r="F12654" s="101"/>
      <c r="L12654" s="99"/>
      <c r="P12654" s="99"/>
    </row>
    <row r="12655" spans="2:16">
      <c r="B12655" s="99"/>
      <c r="F12655" s="101"/>
      <c r="L12655" s="99"/>
      <c r="P12655" s="99"/>
    </row>
    <row r="12656" spans="2:16">
      <c r="B12656" s="99"/>
      <c r="F12656" s="101"/>
      <c r="L12656" s="99"/>
      <c r="P12656" s="99"/>
    </row>
    <row r="12657" spans="2:16">
      <c r="B12657" s="99"/>
      <c r="F12657" s="101"/>
      <c r="L12657" s="99"/>
      <c r="P12657" s="99"/>
    </row>
    <row r="12658" spans="2:16">
      <c r="B12658" s="99"/>
      <c r="F12658" s="101"/>
      <c r="L12658" s="99"/>
      <c r="P12658" s="99"/>
    </row>
    <row r="12659" spans="2:16">
      <c r="B12659" s="99"/>
      <c r="F12659" s="101"/>
      <c r="L12659" s="99"/>
      <c r="P12659" s="99"/>
    </row>
    <row r="12660" spans="2:16">
      <c r="B12660" s="99"/>
      <c r="F12660" s="101"/>
      <c r="L12660" s="99"/>
      <c r="P12660" s="99"/>
    </row>
    <row r="12661" spans="2:16">
      <c r="B12661" s="99"/>
      <c r="F12661" s="101"/>
      <c r="L12661" s="99"/>
      <c r="P12661" s="99"/>
    </row>
    <row r="12662" spans="2:16">
      <c r="B12662" s="99"/>
      <c r="F12662" s="101"/>
      <c r="L12662" s="99"/>
      <c r="P12662" s="99"/>
    </row>
    <row r="12663" spans="2:16">
      <c r="B12663" s="99"/>
      <c r="F12663" s="101"/>
      <c r="L12663" s="99"/>
      <c r="P12663" s="99"/>
    </row>
    <row r="12664" spans="2:16">
      <c r="B12664" s="99"/>
      <c r="F12664" s="101"/>
      <c r="L12664" s="99"/>
      <c r="P12664" s="99"/>
    </row>
    <row r="12665" spans="2:16">
      <c r="B12665" s="99"/>
      <c r="F12665" s="101"/>
      <c r="L12665" s="99"/>
      <c r="P12665" s="99"/>
    </row>
    <row r="12666" spans="2:16">
      <c r="B12666" s="99"/>
      <c r="F12666" s="101"/>
      <c r="L12666" s="99"/>
      <c r="P12666" s="99"/>
    </row>
    <row r="12667" spans="2:16">
      <c r="B12667" s="99"/>
      <c r="F12667" s="101"/>
      <c r="L12667" s="99"/>
      <c r="P12667" s="99"/>
    </row>
    <row r="12668" spans="2:16">
      <c r="B12668" s="99"/>
      <c r="F12668" s="101"/>
      <c r="L12668" s="99"/>
      <c r="P12668" s="99"/>
    </row>
    <row r="12669" spans="2:16">
      <c r="B12669" s="99"/>
      <c r="F12669" s="101"/>
      <c r="L12669" s="99"/>
      <c r="P12669" s="99"/>
    </row>
    <row r="12670" spans="2:16">
      <c r="B12670" s="99"/>
      <c r="F12670" s="101"/>
      <c r="L12670" s="99"/>
      <c r="P12670" s="99"/>
    </row>
    <row r="12671" spans="2:16">
      <c r="B12671" s="99"/>
      <c r="F12671" s="101"/>
      <c r="L12671" s="99"/>
      <c r="P12671" s="99"/>
    </row>
    <row r="12672" spans="2:16">
      <c r="B12672" s="99"/>
      <c r="F12672" s="101"/>
      <c r="L12672" s="99"/>
      <c r="P12672" s="99"/>
    </row>
    <row r="12673" spans="2:16">
      <c r="B12673" s="99"/>
      <c r="F12673" s="101"/>
      <c r="L12673" s="99"/>
      <c r="P12673" s="99"/>
    </row>
    <row r="12674" spans="2:16">
      <c r="B12674" s="99"/>
      <c r="F12674" s="101"/>
      <c r="L12674" s="99"/>
      <c r="P12674" s="99"/>
    </row>
    <row r="12675" spans="2:16">
      <c r="B12675" s="99"/>
      <c r="F12675" s="101"/>
      <c r="L12675" s="99"/>
      <c r="P12675" s="99"/>
    </row>
    <row r="12676" spans="2:16">
      <c r="B12676" s="99"/>
      <c r="F12676" s="101"/>
      <c r="L12676" s="99"/>
      <c r="P12676" s="99"/>
    </row>
    <row r="12677" spans="2:16">
      <c r="B12677" s="99"/>
      <c r="F12677" s="101"/>
      <c r="L12677" s="99"/>
      <c r="P12677" s="99"/>
    </row>
    <row r="12678" spans="2:16">
      <c r="B12678" s="99"/>
      <c r="F12678" s="101"/>
      <c r="L12678" s="99"/>
      <c r="P12678" s="99"/>
    </row>
    <row r="12679" spans="2:16">
      <c r="B12679" s="99"/>
      <c r="F12679" s="101"/>
      <c r="L12679" s="99"/>
      <c r="P12679" s="99"/>
    </row>
    <row r="12680" spans="2:16">
      <c r="B12680" s="99"/>
      <c r="F12680" s="101"/>
      <c r="L12680" s="99"/>
      <c r="P12680" s="99"/>
    </row>
    <row r="12681" spans="2:16">
      <c r="B12681" s="99"/>
      <c r="F12681" s="101"/>
      <c r="L12681" s="99"/>
      <c r="P12681" s="99"/>
    </row>
    <row r="12682" spans="2:16">
      <c r="B12682" s="99"/>
      <c r="F12682" s="101"/>
      <c r="L12682" s="99"/>
      <c r="P12682" s="99"/>
    </row>
    <row r="12683" spans="2:16">
      <c r="B12683" s="99"/>
      <c r="F12683" s="101"/>
      <c r="L12683" s="99"/>
      <c r="P12683" s="99"/>
    </row>
    <row r="12684" spans="2:16">
      <c r="B12684" s="99"/>
      <c r="F12684" s="101"/>
      <c r="L12684" s="99"/>
      <c r="P12684" s="99"/>
    </row>
    <row r="12685" spans="2:16">
      <c r="B12685" s="99"/>
      <c r="F12685" s="101"/>
      <c r="L12685" s="99"/>
      <c r="P12685" s="99"/>
    </row>
    <row r="12686" spans="2:16">
      <c r="B12686" s="99"/>
      <c r="F12686" s="101"/>
      <c r="L12686" s="99"/>
      <c r="P12686" s="99"/>
    </row>
    <row r="12687" spans="2:16">
      <c r="B12687" s="99"/>
      <c r="F12687" s="101"/>
      <c r="L12687" s="99"/>
      <c r="P12687" s="99"/>
    </row>
    <row r="12688" spans="2:16">
      <c r="B12688" s="99"/>
      <c r="F12688" s="101"/>
      <c r="L12688" s="99"/>
      <c r="P12688" s="99"/>
    </row>
    <row r="12689" spans="2:16">
      <c r="B12689" s="99"/>
      <c r="F12689" s="101"/>
      <c r="L12689" s="99"/>
      <c r="P12689" s="99"/>
    </row>
    <row r="12690" spans="2:16">
      <c r="B12690" s="99"/>
      <c r="F12690" s="101"/>
      <c r="L12690" s="99"/>
      <c r="P12690" s="99"/>
    </row>
    <row r="12691" spans="2:16">
      <c r="B12691" s="99"/>
      <c r="F12691" s="101"/>
      <c r="L12691" s="99"/>
      <c r="P12691" s="99"/>
    </row>
    <row r="12692" spans="2:16">
      <c r="B12692" s="99"/>
      <c r="F12692" s="101"/>
      <c r="L12692" s="99"/>
      <c r="P12692" s="99"/>
    </row>
    <row r="12693" spans="2:16">
      <c r="B12693" s="99"/>
      <c r="F12693" s="101"/>
      <c r="L12693" s="99"/>
      <c r="P12693" s="99"/>
    </row>
    <row r="12694" spans="2:16">
      <c r="B12694" s="99"/>
      <c r="F12694" s="101"/>
      <c r="L12694" s="99"/>
      <c r="P12694" s="99"/>
    </row>
    <row r="12695" spans="2:16">
      <c r="B12695" s="99"/>
      <c r="F12695" s="101"/>
      <c r="L12695" s="99"/>
      <c r="P12695" s="99"/>
    </row>
    <row r="12696" spans="2:16">
      <c r="B12696" s="99"/>
      <c r="F12696" s="101"/>
      <c r="L12696" s="99"/>
      <c r="P12696" s="99"/>
    </row>
    <row r="12697" spans="2:16">
      <c r="B12697" s="99"/>
      <c r="F12697" s="101"/>
      <c r="L12697" s="99"/>
      <c r="P12697" s="99"/>
    </row>
    <row r="12698" spans="2:16">
      <c r="B12698" s="99"/>
      <c r="F12698" s="101"/>
      <c r="L12698" s="99"/>
      <c r="P12698" s="99"/>
    </row>
    <row r="12699" spans="2:16">
      <c r="B12699" s="99"/>
      <c r="F12699" s="101"/>
      <c r="L12699" s="99"/>
      <c r="P12699" s="99"/>
    </row>
    <row r="12700" spans="2:16">
      <c r="B12700" s="99"/>
      <c r="F12700" s="101"/>
      <c r="L12700" s="99"/>
      <c r="P12700" s="99"/>
    </row>
    <row r="12701" spans="2:16">
      <c r="B12701" s="99"/>
      <c r="F12701" s="101"/>
      <c r="L12701" s="99"/>
      <c r="P12701" s="99"/>
    </row>
    <row r="12702" spans="2:16">
      <c r="B12702" s="99"/>
      <c r="F12702" s="101"/>
      <c r="L12702" s="99"/>
      <c r="P12702" s="99"/>
    </row>
    <row r="12703" spans="2:16">
      <c r="B12703" s="99"/>
      <c r="F12703" s="101"/>
      <c r="L12703" s="99"/>
      <c r="P12703" s="99"/>
    </row>
    <row r="12704" spans="2:16">
      <c r="B12704" s="99"/>
      <c r="F12704" s="101"/>
      <c r="L12704" s="99"/>
      <c r="P12704" s="99"/>
    </row>
    <row r="12705" spans="2:16">
      <c r="B12705" s="99"/>
      <c r="F12705" s="101"/>
      <c r="L12705" s="99"/>
      <c r="P12705" s="99"/>
    </row>
    <row r="12706" spans="2:16">
      <c r="B12706" s="99"/>
      <c r="F12706" s="101"/>
      <c r="L12706" s="99"/>
      <c r="P12706" s="99"/>
    </row>
    <row r="12707" spans="2:16">
      <c r="B12707" s="99"/>
      <c r="F12707" s="101"/>
      <c r="L12707" s="99"/>
      <c r="P12707" s="99"/>
    </row>
    <row r="12708" spans="2:16">
      <c r="B12708" s="99"/>
      <c r="F12708" s="101"/>
      <c r="L12708" s="99"/>
      <c r="P12708" s="99"/>
    </row>
    <row r="12709" spans="2:16">
      <c r="B12709" s="99"/>
      <c r="F12709" s="101"/>
      <c r="L12709" s="99"/>
      <c r="P12709" s="99"/>
    </row>
    <row r="12710" spans="2:16">
      <c r="B12710" s="99"/>
      <c r="F12710" s="101"/>
      <c r="L12710" s="99"/>
      <c r="P12710" s="99"/>
    </row>
    <row r="12711" spans="2:16">
      <c r="B12711" s="99"/>
      <c r="F12711" s="101"/>
      <c r="L12711" s="99"/>
      <c r="P12711" s="99"/>
    </row>
    <row r="12712" spans="2:16">
      <c r="B12712" s="99"/>
      <c r="F12712" s="101"/>
      <c r="L12712" s="99"/>
      <c r="P12712" s="99"/>
    </row>
    <row r="12713" spans="2:16">
      <c r="B12713" s="99"/>
      <c r="F12713" s="101"/>
      <c r="L12713" s="99"/>
      <c r="P12713" s="99"/>
    </row>
    <row r="12714" spans="2:16">
      <c r="B12714" s="99"/>
      <c r="F12714" s="101"/>
      <c r="L12714" s="99"/>
      <c r="P12714" s="99"/>
    </row>
    <row r="12715" spans="2:16">
      <c r="B12715" s="99"/>
      <c r="F12715" s="101"/>
      <c r="L12715" s="99"/>
      <c r="P12715" s="99"/>
    </row>
    <row r="12716" spans="2:16">
      <c r="B12716" s="99"/>
      <c r="F12716" s="101"/>
      <c r="L12716" s="99"/>
      <c r="P12716" s="99"/>
    </row>
    <row r="12717" spans="2:16">
      <c r="B12717" s="99"/>
      <c r="F12717" s="101"/>
      <c r="L12717" s="99"/>
      <c r="P12717" s="99"/>
    </row>
    <row r="12718" spans="2:16">
      <c r="B12718" s="99"/>
      <c r="F12718" s="101"/>
      <c r="L12718" s="99"/>
      <c r="P12718" s="99"/>
    </row>
    <row r="12719" spans="2:16">
      <c r="B12719" s="99"/>
      <c r="F12719" s="101"/>
      <c r="L12719" s="99"/>
      <c r="P12719" s="99"/>
    </row>
    <row r="12720" spans="2:16">
      <c r="B12720" s="99"/>
      <c r="F12720" s="101"/>
      <c r="L12720" s="99"/>
      <c r="P12720" s="99"/>
    </row>
    <row r="12721" spans="2:16">
      <c r="B12721" s="99"/>
      <c r="F12721" s="101"/>
      <c r="L12721" s="99"/>
      <c r="P12721" s="99"/>
    </row>
    <row r="12722" spans="2:16">
      <c r="B12722" s="99"/>
      <c r="F12722" s="101"/>
      <c r="L12722" s="99"/>
      <c r="P12722" s="99"/>
    </row>
    <row r="12723" spans="2:16">
      <c r="B12723" s="99"/>
      <c r="F12723" s="101"/>
      <c r="L12723" s="99"/>
      <c r="P12723" s="99"/>
    </row>
    <row r="12724" spans="2:16">
      <c r="B12724" s="99"/>
      <c r="F12724" s="101"/>
      <c r="L12724" s="99"/>
      <c r="P12724" s="99"/>
    </row>
    <row r="12725" spans="2:16">
      <c r="B12725" s="99"/>
      <c r="F12725" s="101"/>
      <c r="L12725" s="99"/>
      <c r="P12725" s="99"/>
    </row>
    <row r="12726" spans="2:16">
      <c r="B12726" s="99"/>
      <c r="F12726" s="101"/>
      <c r="L12726" s="99"/>
      <c r="P12726" s="99"/>
    </row>
    <row r="12727" spans="2:16">
      <c r="B12727" s="99"/>
      <c r="F12727" s="101"/>
      <c r="L12727" s="99"/>
      <c r="P12727" s="99"/>
    </row>
    <row r="12728" spans="2:16">
      <c r="B12728" s="99"/>
      <c r="F12728" s="101"/>
      <c r="L12728" s="99"/>
      <c r="P12728" s="99"/>
    </row>
    <row r="12729" spans="2:16">
      <c r="B12729" s="99"/>
      <c r="F12729" s="101"/>
      <c r="L12729" s="99"/>
      <c r="P12729" s="99"/>
    </row>
    <row r="12730" spans="2:16">
      <c r="B12730" s="99"/>
      <c r="F12730" s="101"/>
      <c r="L12730" s="99"/>
      <c r="P12730" s="99"/>
    </row>
    <row r="12731" spans="2:16">
      <c r="B12731" s="99"/>
      <c r="F12731" s="101"/>
      <c r="L12731" s="99"/>
      <c r="P12731" s="99"/>
    </row>
    <row r="12732" spans="2:16">
      <c r="B12732" s="99"/>
      <c r="F12732" s="101"/>
      <c r="L12732" s="99"/>
      <c r="P12732" s="99"/>
    </row>
    <row r="12733" spans="2:16">
      <c r="B12733" s="99"/>
      <c r="F12733" s="101"/>
      <c r="L12733" s="99"/>
      <c r="P12733" s="99"/>
    </row>
    <row r="12734" spans="2:16">
      <c r="B12734" s="99"/>
      <c r="F12734" s="101"/>
      <c r="L12734" s="99"/>
      <c r="P12734" s="99"/>
    </row>
    <row r="12735" spans="2:16">
      <c r="B12735" s="99"/>
      <c r="F12735" s="101"/>
      <c r="L12735" s="99"/>
      <c r="P12735" s="99"/>
    </row>
    <row r="12736" spans="2:16">
      <c r="B12736" s="99"/>
      <c r="F12736" s="101"/>
      <c r="L12736" s="99"/>
      <c r="P12736" s="99"/>
    </row>
    <row r="12737" spans="2:16">
      <c r="B12737" s="99"/>
      <c r="F12737" s="101"/>
      <c r="L12737" s="99"/>
      <c r="P12737" s="99"/>
    </row>
    <row r="12738" spans="2:16">
      <c r="B12738" s="99"/>
      <c r="F12738" s="101"/>
      <c r="L12738" s="99"/>
      <c r="P12738" s="99"/>
    </row>
    <row r="12739" spans="2:16">
      <c r="B12739" s="99"/>
      <c r="F12739" s="101"/>
      <c r="L12739" s="99"/>
      <c r="P12739" s="99"/>
    </row>
    <row r="12740" spans="2:16">
      <c r="B12740" s="99"/>
      <c r="F12740" s="101"/>
      <c r="L12740" s="99"/>
      <c r="P12740" s="99"/>
    </row>
    <row r="12741" spans="2:16">
      <c r="B12741" s="99"/>
      <c r="F12741" s="101"/>
      <c r="L12741" s="99"/>
      <c r="P12741" s="99"/>
    </row>
    <row r="12742" spans="2:16">
      <c r="B12742" s="99"/>
      <c r="F12742" s="101"/>
      <c r="L12742" s="99"/>
      <c r="P12742" s="99"/>
    </row>
    <row r="12743" spans="2:16">
      <c r="B12743" s="99"/>
      <c r="F12743" s="101"/>
      <c r="L12743" s="99"/>
      <c r="P12743" s="99"/>
    </row>
    <row r="12744" spans="2:16">
      <c r="B12744" s="99"/>
      <c r="F12744" s="101"/>
      <c r="L12744" s="99"/>
      <c r="P12744" s="99"/>
    </row>
    <row r="12745" spans="2:16">
      <c r="B12745" s="99"/>
      <c r="F12745" s="101"/>
      <c r="L12745" s="99"/>
      <c r="P12745" s="99"/>
    </row>
    <row r="12746" spans="2:16">
      <c r="B12746" s="99"/>
      <c r="F12746" s="101"/>
      <c r="L12746" s="99"/>
      <c r="P12746" s="99"/>
    </row>
    <row r="12747" spans="2:16">
      <c r="B12747" s="99"/>
      <c r="F12747" s="101"/>
      <c r="L12747" s="99"/>
      <c r="P12747" s="99"/>
    </row>
    <row r="12748" spans="2:16">
      <c r="B12748" s="99"/>
      <c r="F12748" s="101"/>
      <c r="L12748" s="99"/>
      <c r="P12748" s="99"/>
    </row>
    <row r="12749" spans="2:16">
      <c r="B12749" s="99"/>
      <c r="F12749" s="101"/>
      <c r="L12749" s="99"/>
      <c r="P12749" s="99"/>
    </row>
    <row r="12750" spans="2:16">
      <c r="B12750" s="99"/>
      <c r="F12750" s="101"/>
      <c r="L12750" s="99"/>
      <c r="P12750" s="99"/>
    </row>
    <row r="12751" spans="2:16">
      <c r="B12751" s="99"/>
      <c r="F12751" s="101"/>
      <c r="L12751" s="99"/>
      <c r="P12751" s="99"/>
    </row>
    <row r="12752" spans="2:16">
      <c r="B12752" s="99"/>
      <c r="F12752" s="101"/>
      <c r="L12752" s="99"/>
      <c r="P12752" s="99"/>
    </row>
    <row r="12753" spans="2:16">
      <c r="B12753" s="99"/>
      <c r="F12753" s="101"/>
      <c r="L12753" s="99"/>
      <c r="P12753" s="99"/>
    </row>
    <row r="12754" spans="2:16">
      <c r="B12754" s="99"/>
      <c r="F12754" s="101"/>
      <c r="L12754" s="99"/>
      <c r="P12754" s="99"/>
    </row>
    <row r="12755" spans="2:16">
      <c r="B12755" s="99"/>
      <c r="F12755" s="101"/>
      <c r="L12755" s="99"/>
      <c r="P12755" s="99"/>
    </row>
    <row r="12756" spans="2:16">
      <c r="B12756" s="99"/>
      <c r="F12756" s="101"/>
      <c r="L12756" s="99"/>
      <c r="P12756" s="99"/>
    </row>
    <row r="12757" spans="2:16">
      <c r="B12757" s="99"/>
      <c r="F12757" s="101"/>
      <c r="L12757" s="99"/>
      <c r="P12757" s="99"/>
    </row>
    <row r="12758" spans="2:16">
      <c r="B12758" s="99"/>
      <c r="F12758" s="101"/>
      <c r="L12758" s="99"/>
      <c r="P12758" s="99"/>
    </row>
    <row r="12759" spans="2:16">
      <c r="B12759" s="99"/>
      <c r="F12759" s="101"/>
      <c r="L12759" s="99"/>
      <c r="P12759" s="99"/>
    </row>
    <row r="12760" spans="2:16">
      <c r="B12760" s="99"/>
      <c r="F12760" s="101"/>
      <c r="L12760" s="99"/>
      <c r="P12760" s="99"/>
    </row>
    <row r="12761" spans="2:16">
      <c r="B12761" s="99"/>
      <c r="F12761" s="101"/>
      <c r="L12761" s="99"/>
      <c r="P12761" s="99"/>
    </row>
    <row r="12762" spans="2:16">
      <c r="B12762" s="99"/>
      <c r="F12762" s="101"/>
      <c r="L12762" s="99"/>
      <c r="P12762" s="99"/>
    </row>
    <row r="12763" spans="2:16">
      <c r="B12763" s="99"/>
      <c r="F12763" s="101"/>
      <c r="L12763" s="99"/>
      <c r="P12763" s="99"/>
    </row>
    <row r="12764" spans="2:16">
      <c r="B12764" s="99"/>
      <c r="F12764" s="101"/>
      <c r="L12764" s="99"/>
      <c r="P12764" s="99"/>
    </row>
    <row r="12765" spans="2:16">
      <c r="B12765" s="99"/>
      <c r="F12765" s="101"/>
      <c r="L12765" s="99"/>
      <c r="P12765" s="99"/>
    </row>
    <row r="12766" spans="2:16">
      <c r="B12766" s="99"/>
      <c r="F12766" s="101"/>
      <c r="L12766" s="99"/>
      <c r="P12766" s="99"/>
    </row>
    <row r="12767" spans="2:16">
      <c r="B12767" s="99"/>
      <c r="F12767" s="101"/>
      <c r="L12767" s="99"/>
      <c r="P12767" s="99"/>
    </row>
    <row r="12768" spans="2:16">
      <c r="B12768" s="99"/>
      <c r="F12768" s="101"/>
      <c r="L12768" s="99"/>
      <c r="P12768" s="99"/>
    </row>
    <row r="12769" spans="2:16">
      <c r="B12769" s="99"/>
      <c r="F12769" s="101"/>
      <c r="L12769" s="99"/>
      <c r="P12769" s="99"/>
    </row>
    <row r="12770" spans="2:16">
      <c r="B12770" s="99"/>
      <c r="F12770" s="101"/>
      <c r="L12770" s="99"/>
      <c r="P12770" s="99"/>
    </row>
    <row r="12771" spans="2:16">
      <c r="B12771" s="99"/>
      <c r="F12771" s="101"/>
      <c r="L12771" s="99"/>
      <c r="P12771" s="99"/>
    </row>
    <row r="12772" spans="2:16">
      <c r="B12772" s="99"/>
      <c r="F12772" s="101"/>
      <c r="L12772" s="99"/>
      <c r="P12772" s="99"/>
    </row>
    <row r="12773" spans="2:16">
      <c r="B12773" s="99"/>
      <c r="F12773" s="101"/>
      <c r="L12773" s="99"/>
      <c r="P12773" s="99"/>
    </row>
    <row r="12774" spans="2:16">
      <c r="B12774" s="99"/>
      <c r="F12774" s="101"/>
      <c r="L12774" s="99"/>
      <c r="P12774" s="99"/>
    </row>
    <row r="12775" spans="2:16">
      <c r="B12775" s="99"/>
      <c r="F12775" s="101"/>
      <c r="L12775" s="99"/>
      <c r="P12775" s="99"/>
    </row>
    <row r="12776" spans="2:16">
      <c r="B12776" s="99"/>
      <c r="F12776" s="101"/>
      <c r="L12776" s="99"/>
      <c r="P12776" s="99"/>
    </row>
    <row r="12777" spans="2:16">
      <c r="B12777" s="99"/>
      <c r="F12777" s="101"/>
      <c r="L12777" s="99"/>
      <c r="P12777" s="99"/>
    </row>
    <row r="12778" spans="2:16">
      <c r="B12778" s="99"/>
      <c r="F12778" s="101"/>
      <c r="L12778" s="99"/>
      <c r="P12778" s="99"/>
    </row>
    <row r="12779" spans="2:16">
      <c r="B12779" s="99"/>
      <c r="F12779" s="101"/>
      <c r="L12779" s="99"/>
      <c r="P12779" s="99"/>
    </row>
    <row r="12780" spans="2:16">
      <c r="B12780" s="99"/>
      <c r="F12780" s="101"/>
      <c r="L12780" s="99"/>
      <c r="P12780" s="99"/>
    </row>
    <row r="12781" spans="2:16">
      <c r="B12781" s="99"/>
      <c r="F12781" s="101"/>
      <c r="L12781" s="99"/>
      <c r="P12781" s="99"/>
    </row>
    <row r="12782" spans="2:16">
      <c r="B12782" s="99"/>
      <c r="F12782" s="101"/>
      <c r="L12782" s="99"/>
      <c r="P12782" s="99"/>
    </row>
    <row r="12783" spans="2:16">
      <c r="B12783" s="99"/>
      <c r="F12783" s="101"/>
      <c r="L12783" s="99"/>
      <c r="P12783" s="99"/>
    </row>
    <row r="12784" spans="2:16">
      <c r="B12784" s="99"/>
      <c r="F12784" s="101"/>
      <c r="L12784" s="99"/>
      <c r="P12784" s="99"/>
    </row>
    <row r="12785" spans="2:16">
      <c r="B12785" s="99"/>
      <c r="F12785" s="101"/>
      <c r="L12785" s="99"/>
      <c r="P12785" s="99"/>
    </row>
    <row r="12786" spans="2:16">
      <c r="B12786" s="99"/>
      <c r="F12786" s="101"/>
      <c r="L12786" s="99"/>
      <c r="P12786" s="99"/>
    </row>
    <row r="12787" spans="2:16">
      <c r="B12787" s="99"/>
      <c r="F12787" s="101"/>
      <c r="L12787" s="99"/>
      <c r="P12787" s="99"/>
    </row>
    <row r="12788" spans="2:16">
      <c r="B12788" s="99"/>
      <c r="F12788" s="101"/>
      <c r="L12788" s="99"/>
      <c r="P12788" s="99"/>
    </row>
    <row r="12789" spans="2:16">
      <c r="B12789" s="99"/>
      <c r="F12789" s="101"/>
      <c r="L12789" s="99"/>
      <c r="P12789" s="99"/>
    </row>
    <row r="12790" spans="2:16">
      <c r="B12790" s="99"/>
      <c r="F12790" s="101"/>
      <c r="L12790" s="99"/>
      <c r="P12790" s="99"/>
    </row>
    <row r="12791" spans="2:16">
      <c r="B12791" s="99"/>
      <c r="F12791" s="101"/>
      <c r="L12791" s="99"/>
      <c r="P12791" s="99"/>
    </row>
    <row r="12792" spans="2:16">
      <c r="B12792" s="99"/>
      <c r="F12792" s="101"/>
      <c r="L12792" s="99"/>
      <c r="P12792" s="99"/>
    </row>
    <row r="12793" spans="2:16">
      <c r="B12793" s="99"/>
      <c r="F12793" s="101"/>
      <c r="L12793" s="99"/>
      <c r="P12793" s="99"/>
    </row>
    <row r="12794" spans="2:16">
      <c r="B12794" s="99"/>
      <c r="F12794" s="101"/>
      <c r="L12794" s="99"/>
      <c r="P12794" s="99"/>
    </row>
    <row r="12795" spans="2:16">
      <c r="B12795" s="99"/>
      <c r="F12795" s="101"/>
      <c r="L12795" s="99"/>
      <c r="P12795" s="99"/>
    </row>
    <row r="12796" spans="2:16">
      <c r="B12796" s="99"/>
      <c r="F12796" s="101"/>
      <c r="L12796" s="99"/>
      <c r="P12796" s="99"/>
    </row>
    <row r="12797" spans="2:16">
      <c r="B12797" s="99"/>
      <c r="F12797" s="101"/>
      <c r="L12797" s="99"/>
      <c r="P12797" s="99"/>
    </row>
    <row r="12798" spans="2:16">
      <c r="B12798" s="99"/>
      <c r="F12798" s="101"/>
      <c r="L12798" s="99"/>
      <c r="P12798" s="99"/>
    </row>
    <row r="12799" spans="2:16">
      <c r="B12799" s="99"/>
      <c r="F12799" s="101"/>
      <c r="L12799" s="99"/>
      <c r="P12799" s="99"/>
    </row>
    <row r="12800" spans="2:16">
      <c r="B12800" s="99"/>
      <c r="F12800" s="101"/>
      <c r="L12800" s="99"/>
      <c r="P12800" s="99"/>
    </row>
    <row r="12801" spans="2:16">
      <c r="B12801" s="99"/>
      <c r="F12801" s="101"/>
      <c r="L12801" s="99"/>
      <c r="P12801" s="99"/>
    </row>
    <row r="12802" spans="2:16">
      <c r="B12802" s="99"/>
      <c r="F12802" s="101"/>
      <c r="L12802" s="99"/>
      <c r="P12802" s="99"/>
    </row>
    <row r="12803" spans="2:16">
      <c r="B12803" s="99"/>
      <c r="F12803" s="101"/>
      <c r="L12803" s="99"/>
      <c r="P12803" s="99"/>
    </row>
    <row r="12804" spans="2:16">
      <c r="B12804" s="99"/>
      <c r="F12804" s="101"/>
      <c r="L12804" s="99"/>
      <c r="P12804" s="99"/>
    </row>
    <row r="12805" spans="2:16">
      <c r="B12805" s="99"/>
      <c r="F12805" s="101"/>
      <c r="L12805" s="99"/>
      <c r="P12805" s="99"/>
    </row>
    <row r="12806" spans="2:16">
      <c r="B12806" s="99"/>
      <c r="F12806" s="101"/>
      <c r="L12806" s="99"/>
      <c r="P12806" s="99"/>
    </row>
    <row r="12807" spans="2:16">
      <c r="B12807" s="99"/>
      <c r="F12807" s="101"/>
      <c r="L12807" s="99"/>
      <c r="P12807" s="99"/>
    </row>
    <row r="12808" spans="2:16">
      <c r="B12808" s="99"/>
      <c r="F12808" s="101"/>
      <c r="L12808" s="99"/>
      <c r="P12808" s="99"/>
    </row>
    <row r="12809" spans="2:16">
      <c r="B12809" s="99"/>
      <c r="F12809" s="101"/>
      <c r="L12809" s="99"/>
      <c r="P12809" s="99"/>
    </row>
    <row r="12810" spans="2:16">
      <c r="B12810" s="99"/>
      <c r="F12810" s="101"/>
      <c r="L12810" s="99"/>
      <c r="P12810" s="99"/>
    </row>
    <row r="12811" spans="2:16">
      <c r="B12811" s="99"/>
      <c r="F12811" s="101"/>
      <c r="L12811" s="99"/>
      <c r="P12811" s="99"/>
    </row>
    <row r="12812" spans="2:16">
      <c r="B12812" s="99"/>
      <c r="F12812" s="101"/>
      <c r="L12812" s="99"/>
      <c r="P12812" s="99"/>
    </row>
    <row r="12813" spans="2:16">
      <c r="B12813" s="99"/>
      <c r="F12813" s="101"/>
      <c r="L12813" s="99"/>
      <c r="P12813" s="99"/>
    </row>
    <row r="12814" spans="2:16">
      <c r="B12814" s="99"/>
      <c r="F12814" s="101"/>
      <c r="L12814" s="99"/>
      <c r="P12814" s="99"/>
    </row>
    <row r="12815" spans="2:16">
      <c r="B12815" s="99"/>
      <c r="F12815" s="101"/>
      <c r="L12815" s="99"/>
      <c r="P12815" s="99"/>
    </row>
    <row r="12816" spans="2:16">
      <c r="B12816" s="99"/>
      <c r="F12816" s="101"/>
      <c r="L12816" s="99"/>
      <c r="P12816" s="99"/>
    </row>
    <row r="12817" spans="2:16">
      <c r="B12817" s="99"/>
      <c r="F12817" s="101"/>
      <c r="L12817" s="99"/>
      <c r="P12817" s="99"/>
    </row>
    <row r="12818" spans="2:16">
      <c r="B12818" s="99"/>
      <c r="F12818" s="101"/>
      <c r="L12818" s="99"/>
      <c r="P12818" s="99"/>
    </row>
    <row r="12819" spans="2:16">
      <c r="B12819" s="99"/>
      <c r="F12819" s="101"/>
      <c r="L12819" s="99"/>
      <c r="P12819" s="99"/>
    </row>
    <row r="12820" spans="2:16">
      <c r="B12820" s="99"/>
      <c r="F12820" s="101"/>
      <c r="L12820" s="99"/>
      <c r="P12820" s="99"/>
    </row>
    <row r="12821" spans="2:16">
      <c r="B12821" s="99"/>
      <c r="F12821" s="101"/>
      <c r="L12821" s="99"/>
      <c r="P12821" s="99"/>
    </row>
    <row r="12822" spans="2:16">
      <c r="B12822" s="99"/>
      <c r="F12822" s="101"/>
      <c r="L12822" s="99"/>
      <c r="P12822" s="99"/>
    </row>
    <row r="12823" spans="2:16">
      <c r="B12823" s="99"/>
      <c r="F12823" s="101"/>
      <c r="L12823" s="99"/>
      <c r="P12823" s="99"/>
    </row>
    <row r="12824" spans="2:16">
      <c r="B12824" s="99"/>
      <c r="F12824" s="101"/>
      <c r="L12824" s="99"/>
      <c r="P12824" s="99"/>
    </row>
    <row r="12825" spans="2:16">
      <c r="B12825" s="99"/>
      <c r="F12825" s="101"/>
      <c r="L12825" s="99"/>
      <c r="P12825" s="99"/>
    </row>
    <row r="12826" spans="2:16">
      <c r="B12826" s="99"/>
      <c r="F12826" s="101"/>
      <c r="L12826" s="99"/>
      <c r="P12826" s="99"/>
    </row>
    <row r="12827" spans="2:16">
      <c r="B12827" s="99"/>
      <c r="F12827" s="101"/>
      <c r="L12827" s="99"/>
      <c r="P12827" s="99"/>
    </row>
    <row r="12828" spans="2:16">
      <c r="B12828" s="99"/>
      <c r="F12828" s="101"/>
      <c r="L12828" s="99"/>
      <c r="P12828" s="99"/>
    </row>
    <row r="12829" spans="2:16">
      <c r="B12829" s="99"/>
      <c r="F12829" s="101"/>
      <c r="L12829" s="99"/>
      <c r="P12829" s="99"/>
    </row>
    <row r="12830" spans="2:16">
      <c r="B12830" s="99"/>
      <c r="F12830" s="101"/>
      <c r="L12830" s="99"/>
      <c r="P12830" s="99"/>
    </row>
    <row r="12831" spans="2:16">
      <c r="B12831" s="99"/>
      <c r="F12831" s="101"/>
      <c r="L12831" s="99"/>
      <c r="P12831" s="99"/>
    </row>
    <row r="12832" spans="2:16">
      <c r="B12832" s="99"/>
      <c r="F12832" s="101"/>
      <c r="L12832" s="99"/>
      <c r="P12832" s="99"/>
    </row>
    <row r="12833" spans="2:16">
      <c r="B12833" s="99"/>
      <c r="F12833" s="101"/>
      <c r="L12833" s="99"/>
      <c r="P12833" s="99"/>
    </row>
    <row r="12834" spans="2:16">
      <c r="B12834" s="99"/>
      <c r="F12834" s="101"/>
      <c r="L12834" s="99"/>
      <c r="P12834" s="99"/>
    </row>
    <row r="12835" spans="2:16">
      <c r="B12835" s="99"/>
      <c r="F12835" s="101"/>
      <c r="L12835" s="99"/>
      <c r="P12835" s="99"/>
    </row>
    <row r="12836" spans="2:16">
      <c r="B12836" s="99"/>
      <c r="F12836" s="101"/>
      <c r="L12836" s="99"/>
      <c r="P12836" s="99"/>
    </row>
    <row r="12837" spans="2:16">
      <c r="B12837" s="99"/>
      <c r="F12837" s="101"/>
      <c r="L12837" s="99"/>
      <c r="P12837" s="99"/>
    </row>
    <row r="12838" spans="2:16">
      <c r="B12838" s="99"/>
      <c r="F12838" s="101"/>
      <c r="L12838" s="99"/>
      <c r="P12838" s="99"/>
    </row>
    <row r="12839" spans="2:16">
      <c r="B12839" s="99"/>
      <c r="F12839" s="101"/>
      <c r="L12839" s="99"/>
      <c r="P12839" s="99"/>
    </row>
    <row r="12840" spans="2:16">
      <c r="B12840" s="99"/>
      <c r="F12840" s="101"/>
      <c r="L12840" s="99"/>
      <c r="P12840" s="99"/>
    </row>
    <row r="12841" spans="2:16">
      <c r="B12841" s="99"/>
      <c r="F12841" s="101"/>
      <c r="L12841" s="99"/>
      <c r="P12841" s="99"/>
    </row>
    <row r="12842" spans="2:16">
      <c r="B12842" s="99"/>
      <c r="F12842" s="101"/>
      <c r="L12842" s="99"/>
      <c r="P12842" s="99"/>
    </row>
    <row r="12843" spans="2:16">
      <c r="B12843" s="99"/>
      <c r="F12843" s="101"/>
      <c r="L12843" s="99"/>
      <c r="P12843" s="99"/>
    </row>
    <row r="12844" spans="2:16">
      <c r="B12844" s="99"/>
      <c r="F12844" s="101"/>
      <c r="L12844" s="99"/>
      <c r="P12844" s="99"/>
    </row>
    <row r="12845" spans="2:16">
      <c r="B12845" s="99"/>
      <c r="F12845" s="101"/>
      <c r="L12845" s="99"/>
      <c r="P12845" s="99"/>
    </row>
    <row r="12846" spans="2:16">
      <c r="B12846" s="99"/>
      <c r="F12846" s="101"/>
      <c r="L12846" s="99"/>
      <c r="P12846" s="99"/>
    </row>
    <row r="12847" spans="2:16">
      <c r="B12847" s="99"/>
      <c r="F12847" s="101"/>
      <c r="L12847" s="99"/>
      <c r="P12847" s="99"/>
    </row>
    <row r="12848" spans="2:16">
      <c r="B12848" s="99"/>
      <c r="F12848" s="101"/>
      <c r="L12848" s="99"/>
      <c r="P12848" s="99"/>
    </row>
    <row r="12849" spans="2:16">
      <c r="B12849" s="99"/>
      <c r="F12849" s="101"/>
      <c r="L12849" s="99"/>
      <c r="P12849" s="99"/>
    </row>
    <row r="12850" spans="2:16">
      <c r="B12850" s="99"/>
      <c r="F12850" s="101"/>
      <c r="L12850" s="99"/>
      <c r="P12850" s="99"/>
    </row>
    <row r="12851" spans="2:16">
      <c r="B12851" s="99"/>
      <c r="F12851" s="101"/>
      <c r="L12851" s="99"/>
      <c r="P12851" s="99"/>
    </row>
    <row r="12852" spans="2:16">
      <c r="B12852" s="99"/>
      <c r="F12852" s="101"/>
      <c r="L12852" s="99"/>
      <c r="P12852" s="99"/>
    </row>
    <row r="12853" spans="2:16">
      <c r="B12853" s="99"/>
      <c r="F12853" s="101"/>
      <c r="L12853" s="99"/>
      <c r="P12853" s="99"/>
    </row>
    <row r="12854" spans="2:16">
      <c r="B12854" s="99"/>
      <c r="F12854" s="101"/>
      <c r="L12854" s="99"/>
      <c r="P12854" s="99"/>
    </row>
    <row r="12855" spans="2:16">
      <c r="B12855" s="99"/>
      <c r="F12855" s="101"/>
      <c r="L12855" s="99"/>
      <c r="P12855" s="99"/>
    </row>
    <row r="12856" spans="2:16">
      <c r="B12856" s="99"/>
      <c r="F12856" s="101"/>
      <c r="L12856" s="99"/>
      <c r="P12856" s="99"/>
    </row>
    <row r="12857" spans="2:16">
      <c r="B12857" s="99"/>
      <c r="F12857" s="101"/>
      <c r="L12857" s="99"/>
      <c r="P12857" s="99"/>
    </row>
    <row r="12858" spans="2:16">
      <c r="B12858" s="99"/>
      <c r="F12858" s="101"/>
      <c r="L12858" s="99"/>
      <c r="P12858" s="99"/>
    </row>
    <row r="12859" spans="2:16">
      <c r="B12859" s="99"/>
      <c r="F12859" s="101"/>
      <c r="L12859" s="99"/>
      <c r="P12859" s="99"/>
    </row>
    <row r="12860" spans="2:16">
      <c r="B12860" s="99"/>
      <c r="F12860" s="101"/>
      <c r="L12860" s="99"/>
      <c r="P12860" s="99"/>
    </row>
    <row r="12861" spans="2:16">
      <c r="B12861" s="99"/>
      <c r="F12861" s="101"/>
      <c r="L12861" s="99"/>
      <c r="P12861" s="99"/>
    </row>
    <row r="12862" spans="2:16">
      <c r="B12862" s="99"/>
      <c r="F12862" s="101"/>
      <c r="L12862" s="99"/>
      <c r="P12862" s="99"/>
    </row>
    <row r="12863" spans="2:16">
      <c r="B12863" s="99"/>
      <c r="F12863" s="101"/>
      <c r="L12863" s="99"/>
      <c r="P12863" s="99"/>
    </row>
    <row r="12864" spans="2:16">
      <c r="B12864" s="99"/>
      <c r="F12864" s="101"/>
      <c r="L12864" s="99"/>
      <c r="P12864" s="99"/>
    </row>
    <row r="12865" spans="2:16">
      <c r="B12865" s="99"/>
      <c r="F12865" s="101"/>
      <c r="L12865" s="99"/>
      <c r="P12865" s="99"/>
    </row>
    <row r="12866" spans="2:16">
      <c r="B12866" s="99"/>
      <c r="F12866" s="101"/>
      <c r="L12866" s="99"/>
      <c r="P12866" s="99"/>
    </row>
    <row r="12867" spans="2:16">
      <c r="B12867" s="99"/>
      <c r="F12867" s="101"/>
      <c r="L12867" s="99"/>
      <c r="P12867" s="99"/>
    </row>
    <row r="12868" spans="2:16">
      <c r="B12868" s="99"/>
      <c r="F12868" s="101"/>
      <c r="L12868" s="99"/>
      <c r="P12868" s="99"/>
    </row>
    <row r="12869" spans="2:16">
      <c r="B12869" s="99"/>
      <c r="F12869" s="101"/>
      <c r="L12869" s="99"/>
      <c r="P12869" s="99"/>
    </row>
    <row r="12870" spans="2:16">
      <c r="B12870" s="99"/>
      <c r="F12870" s="101"/>
      <c r="L12870" s="99"/>
      <c r="P12870" s="99"/>
    </row>
    <row r="12871" spans="2:16">
      <c r="B12871" s="99"/>
      <c r="F12871" s="101"/>
      <c r="L12871" s="99"/>
      <c r="P12871" s="99"/>
    </row>
    <row r="12872" spans="2:16">
      <c r="B12872" s="99"/>
      <c r="F12872" s="101"/>
      <c r="L12872" s="99"/>
      <c r="P12872" s="99"/>
    </row>
    <row r="12873" spans="2:16">
      <c r="B12873" s="99"/>
      <c r="F12873" s="101"/>
      <c r="L12873" s="99"/>
      <c r="P12873" s="99"/>
    </row>
    <row r="12874" spans="2:16">
      <c r="B12874" s="99"/>
      <c r="F12874" s="101"/>
      <c r="L12874" s="99"/>
      <c r="P12874" s="99"/>
    </row>
    <row r="12875" spans="2:16">
      <c r="B12875" s="99"/>
      <c r="F12875" s="101"/>
      <c r="L12875" s="99"/>
      <c r="P12875" s="99"/>
    </row>
    <row r="12876" spans="2:16">
      <c r="B12876" s="99"/>
      <c r="F12876" s="101"/>
      <c r="L12876" s="99"/>
      <c r="P12876" s="99"/>
    </row>
    <row r="12877" spans="2:16">
      <c r="B12877" s="99"/>
      <c r="F12877" s="101"/>
      <c r="L12877" s="99"/>
      <c r="P12877" s="99"/>
    </row>
    <row r="12878" spans="2:16">
      <c r="B12878" s="99"/>
      <c r="F12878" s="101"/>
      <c r="L12878" s="99"/>
      <c r="P12878" s="99"/>
    </row>
    <row r="12879" spans="2:16">
      <c r="B12879" s="99"/>
      <c r="F12879" s="101"/>
      <c r="L12879" s="99"/>
      <c r="P12879" s="99"/>
    </row>
    <row r="12880" spans="2:16">
      <c r="B12880" s="99"/>
      <c r="F12880" s="101"/>
      <c r="L12880" s="99"/>
      <c r="P12880" s="99"/>
    </row>
    <row r="12881" spans="2:16">
      <c r="B12881" s="99"/>
      <c r="F12881" s="101"/>
      <c r="L12881" s="99"/>
      <c r="P12881" s="99"/>
    </row>
    <row r="12882" spans="2:16">
      <c r="B12882" s="99"/>
      <c r="F12882" s="101"/>
      <c r="L12882" s="99"/>
      <c r="P12882" s="99"/>
    </row>
    <row r="12883" spans="2:16">
      <c r="B12883" s="99"/>
      <c r="F12883" s="101"/>
      <c r="L12883" s="99"/>
      <c r="P12883" s="99"/>
    </row>
    <row r="12884" spans="2:16">
      <c r="B12884" s="99"/>
      <c r="F12884" s="101"/>
      <c r="L12884" s="99"/>
      <c r="P12884" s="99"/>
    </row>
    <row r="12885" spans="2:16">
      <c r="B12885" s="99"/>
      <c r="F12885" s="101"/>
      <c r="L12885" s="99"/>
      <c r="P12885" s="99"/>
    </row>
    <row r="12886" spans="2:16">
      <c r="B12886" s="99"/>
      <c r="F12886" s="101"/>
      <c r="L12886" s="99"/>
      <c r="P12886" s="99"/>
    </row>
    <row r="12887" spans="2:16">
      <c r="B12887" s="99"/>
      <c r="F12887" s="101"/>
      <c r="L12887" s="99"/>
      <c r="P12887" s="99"/>
    </row>
    <row r="12888" spans="2:16">
      <c r="B12888" s="99"/>
      <c r="F12888" s="101"/>
      <c r="L12888" s="99"/>
      <c r="P12888" s="99"/>
    </row>
    <row r="12889" spans="2:16">
      <c r="B12889" s="99"/>
      <c r="F12889" s="101"/>
      <c r="L12889" s="99"/>
      <c r="P12889" s="99"/>
    </row>
    <row r="12890" spans="2:16">
      <c r="B12890" s="99"/>
      <c r="F12890" s="101"/>
      <c r="L12890" s="99"/>
      <c r="P12890" s="99"/>
    </row>
    <row r="12891" spans="2:16">
      <c r="B12891" s="99"/>
      <c r="F12891" s="101"/>
      <c r="L12891" s="99"/>
      <c r="P12891" s="99"/>
    </row>
    <row r="12892" spans="2:16">
      <c r="B12892" s="99"/>
      <c r="F12892" s="101"/>
      <c r="L12892" s="99"/>
      <c r="P12892" s="99"/>
    </row>
    <row r="12893" spans="2:16">
      <c r="B12893" s="99"/>
      <c r="F12893" s="101"/>
      <c r="L12893" s="99"/>
      <c r="P12893" s="99"/>
    </row>
    <row r="12894" spans="2:16">
      <c r="B12894" s="99"/>
      <c r="F12894" s="101"/>
      <c r="L12894" s="99"/>
      <c r="P12894" s="99"/>
    </row>
    <row r="12895" spans="2:16">
      <c r="B12895" s="99"/>
      <c r="F12895" s="101"/>
      <c r="L12895" s="99"/>
      <c r="P12895" s="99"/>
    </row>
    <row r="12896" spans="2:16">
      <c r="B12896" s="99"/>
      <c r="F12896" s="101"/>
      <c r="L12896" s="99"/>
      <c r="P12896" s="99"/>
    </row>
    <row r="12897" spans="2:16">
      <c r="B12897" s="99"/>
      <c r="F12897" s="101"/>
      <c r="L12897" s="99"/>
      <c r="P12897" s="99"/>
    </row>
    <row r="12898" spans="2:16">
      <c r="B12898" s="99"/>
      <c r="F12898" s="101"/>
      <c r="L12898" s="99"/>
      <c r="P12898" s="99"/>
    </row>
    <row r="12899" spans="2:16">
      <c r="B12899" s="99"/>
      <c r="F12899" s="101"/>
      <c r="L12899" s="99"/>
      <c r="P12899" s="99"/>
    </row>
    <row r="12900" spans="2:16">
      <c r="B12900" s="99"/>
      <c r="F12900" s="101"/>
      <c r="L12900" s="99"/>
      <c r="P12900" s="99"/>
    </row>
    <row r="12901" spans="2:16">
      <c r="B12901" s="99"/>
      <c r="F12901" s="101"/>
      <c r="L12901" s="99"/>
      <c r="P12901" s="99"/>
    </row>
    <row r="12902" spans="2:16">
      <c r="B12902" s="99"/>
      <c r="F12902" s="101"/>
      <c r="L12902" s="99"/>
      <c r="P12902" s="99"/>
    </row>
    <row r="12903" spans="2:16">
      <c r="B12903" s="99"/>
      <c r="F12903" s="101"/>
      <c r="L12903" s="99"/>
      <c r="P12903" s="99"/>
    </row>
    <row r="12904" spans="2:16">
      <c r="B12904" s="99"/>
      <c r="F12904" s="101"/>
      <c r="L12904" s="99"/>
      <c r="P12904" s="99"/>
    </row>
    <row r="12905" spans="2:16">
      <c r="B12905" s="99"/>
      <c r="F12905" s="101"/>
      <c r="L12905" s="99"/>
      <c r="P12905" s="99"/>
    </row>
    <row r="12906" spans="2:16">
      <c r="B12906" s="99"/>
      <c r="F12906" s="101"/>
      <c r="L12906" s="99"/>
      <c r="P12906" s="99"/>
    </row>
    <row r="12907" spans="2:16">
      <c r="B12907" s="99"/>
      <c r="F12907" s="101"/>
      <c r="L12907" s="99"/>
      <c r="P12907" s="99"/>
    </row>
    <row r="12908" spans="2:16">
      <c r="B12908" s="99"/>
      <c r="F12908" s="101"/>
      <c r="L12908" s="99"/>
      <c r="P12908" s="99"/>
    </row>
    <row r="12909" spans="2:16">
      <c r="B12909" s="99"/>
      <c r="F12909" s="101"/>
      <c r="L12909" s="99"/>
      <c r="P12909" s="99"/>
    </row>
    <row r="12910" spans="2:16">
      <c r="B12910" s="99"/>
      <c r="F12910" s="101"/>
      <c r="L12910" s="99"/>
      <c r="P12910" s="99"/>
    </row>
    <row r="12911" spans="2:16">
      <c r="B12911" s="99"/>
      <c r="F12911" s="101"/>
      <c r="L12911" s="99"/>
      <c r="P12911" s="99"/>
    </row>
    <row r="12912" spans="2:16">
      <c r="B12912" s="99"/>
      <c r="F12912" s="101"/>
      <c r="L12912" s="99"/>
      <c r="P12912" s="99"/>
    </row>
    <row r="12913" spans="2:16">
      <c r="B12913" s="99"/>
      <c r="F12913" s="101"/>
      <c r="L12913" s="99"/>
      <c r="P12913" s="99"/>
    </row>
    <row r="12914" spans="2:16">
      <c r="B12914" s="99"/>
      <c r="F12914" s="101"/>
      <c r="L12914" s="99"/>
      <c r="P12914" s="99"/>
    </row>
    <row r="12915" spans="2:16">
      <c r="B12915" s="99"/>
      <c r="F12915" s="101"/>
      <c r="L12915" s="99"/>
      <c r="P12915" s="99"/>
    </row>
    <row r="12916" spans="2:16">
      <c r="B12916" s="99"/>
      <c r="F12916" s="101"/>
      <c r="L12916" s="99"/>
      <c r="P12916" s="99"/>
    </row>
    <row r="12917" spans="2:16">
      <c r="B12917" s="99"/>
      <c r="F12917" s="101"/>
      <c r="L12917" s="99"/>
      <c r="P12917" s="99"/>
    </row>
    <row r="12918" spans="2:16">
      <c r="B12918" s="99"/>
      <c r="F12918" s="101"/>
      <c r="L12918" s="99"/>
      <c r="P12918" s="99"/>
    </row>
    <row r="12919" spans="2:16">
      <c r="B12919" s="99"/>
      <c r="F12919" s="101"/>
      <c r="L12919" s="99"/>
      <c r="P12919" s="99"/>
    </row>
    <row r="12920" spans="2:16">
      <c r="B12920" s="99"/>
      <c r="F12920" s="101"/>
      <c r="L12920" s="99"/>
      <c r="P12920" s="99"/>
    </row>
    <row r="12921" spans="2:16">
      <c r="B12921" s="99"/>
      <c r="F12921" s="101"/>
      <c r="L12921" s="99"/>
      <c r="P12921" s="99"/>
    </row>
    <row r="12922" spans="2:16">
      <c r="B12922" s="99"/>
      <c r="F12922" s="101"/>
      <c r="L12922" s="99"/>
      <c r="P12922" s="99"/>
    </row>
    <row r="12923" spans="2:16">
      <c r="B12923" s="99"/>
      <c r="F12923" s="101"/>
      <c r="L12923" s="99"/>
      <c r="P12923" s="99"/>
    </row>
    <row r="12924" spans="2:16">
      <c r="B12924" s="99"/>
      <c r="F12924" s="101"/>
      <c r="L12924" s="99"/>
      <c r="P12924" s="99"/>
    </row>
    <row r="12925" spans="2:16">
      <c r="B12925" s="99"/>
      <c r="F12925" s="101"/>
      <c r="L12925" s="99"/>
      <c r="P12925" s="99"/>
    </row>
    <row r="12926" spans="2:16">
      <c r="B12926" s="99"/>
      <c r="F12926" s="101"/>
      <c r="L12926" s="99"/>
      <c r="P12926" s="99"/>
    </row>
    <row r="12927" spans="2:16">
      <c r="B12927" s="99"/>
      <c r="F12927" s="101"/>
      <c r="L12927" s="99"/>
      <c r="P12927" s="99"/>
    </row>
    <row r="12928" spans="2:16">
      <c r="B12928" s="99"/>
      <c r="F12928" s="101"/>
      <c r="L12928" s="99"/>
      <c r="P12928" s="99"/>
    </row>
    <row r="12929" spans="2:16">
      <c r="B12929" s="99"/>
      <c r="F12929" s="101"/>
      <c r="L12929" s="99"/>
      <c r="P12929" s="99"/>
    </row>
    <row r="12930" spans="2:16">
      <c r="B12930" s="99"/>
      <c r="F12930" s="101"/>
      <c r="L12930" s="99"/>
      <c r="P12930" s="99"/>
    </row>
    <row r="12931" spans="2:16">
      <c r="B12931" s="99"/>
      <c r="F12931" s="101"/>
      <c r="L12931" s="99"/>
      <c r="P12931" s="99"/>
    </row>
    <row r="12932" spans="2:16">
      <c r="B12932" s="99"/>
      <c r="F12932" s="101"/>
      <c r="L12932" s="99"/>
      <c r="P12932" s="99"/>
    </row>
    <row r="12933" spans="2:16">
      <c r="B12933" s="99"/>
      <c r="F12933" s="101"/>
      <c r="L12933" s="99"/>
      <c r="P12933" s="99"/>
    </row>
    <row r="12934" spans="2:16">
      <c r="B12934" s="99"/>
      <c r="F12934" s="101"/>
      <c r="L12934" s="99"/>
      <c r="P12934" s="99"/>
    </row>
    <row r="12935" spans="2:16">
      <c r="B12935" s="99"/>
      <c r="F12935" s="101"/>
      <c r="L12935" s="99"/>
      <c r="P12935" s="99"/>
    </row>
    <row r="12936" spans="2:16">
      <c r="B12936" s="99"/>
      <c r="F12936" s="101"/>
      <c r="L12936" s="99"/>
      <c r="P12936" s="99"/>
    </row>
    <row r="12937" spans="2:16">
      <c r="B12937" s="99"/>
      <c r="F12937" s="101"/>
      <c r="L12937" s="99"/>
      <c r="P12937" s="99"/>
    </row>
    <row r="12938" spans="2:16">
      <c r="B12938" s="99"/>
      <c r="F12938" s="101"/>
      <c r="L12938" s="99"/>
      <c r="P12938" s="99"/>
    </row>
    <row r="12939" spans="2:16">
      <c r="B12939" s="99"/>
      <c r="F12939" s="101"/>
      <c r="L12939" s="99"/>
      <c r="P12939" s="99"/>
    </row>
    <row r="12940" spans="2:16">
      <c r="B12940" s="99"/>
      <c r="F12940" s="101"/>
      <c r="L12940" s="99"/>
      <c r="P12940" s="99"/>
    </row>
    <row r="12941" spans="2:16">
      <c r="B12941" s="99"/>
      <c r="F12941" s="101"/>
      <c r="L12941" s="99"/>
      <c r="P12941" s="99"/>
    </row>
    <row r="12942" spans="2:16">
      <c r="B12942" s="99"/>
      <c r="F12942" s="101"/>
      <c r="L12942" s="99"/>
      <c r="P12942" s="99"/>
    </row>
    <row r="12943" spans="2:16">
      <c r="B12943" s="99"/>
      <c r="F12943" s="101"/>
      <c r="L12943" s="99"/>
      <c r="P12943" s="99"/>
    </row>
    <row r="12944" spans="2:16">
      <c r="B12944" s="99"/>
      <c r="F12944" s="101"/>
      <c r="L12944" s="99"/>
      <c r="P12944" s="99"/>
    </row>
    <row r="12945" spans="2:16">
      <c r="B12945" s="99"/>
      <c r="F12945" s="101"/>
      <c r="L12945" s="99"/>
      <c r="P12945" s="99"/>
    </row>
    <row r="12946" spans="2:16">
      <c r="B12946" s="99"/>
      <c r="F12946" s="101"/>
      <c r="L12946" s="99"/>
      <c r="P12946" s="99"/>
    </row>
    <row r="12947" spans="2:16">
      <c r="B12947" s="99"/>
      <c r="F12947" s="101"/>
      <c r="L12947" s="99"/>
      <c r="P12947" s="99"/>
    </row>
    <row r="12948" spans="2:16">
      <c r="B12948" s="99"/>
      <c r="F12948" s="101"/>
      <c r="L12948" s="99"/>
      <c r="P12948" s="99"/>
    </row>
    <row r="12949" spans="2:16">
      <c r="B12949" s="99"/>
      <c r="F12949" s="101"/>
      <c r="L12949" s="99"/>
      <c r="P12949" s="99"/>
    </row>
    <row r="12950" spans="2:16">
      <c r="B12950" s="99"/>
      <c r="F12950" s="101"/>
      <c r="L12950" s="99"/>
      <c r="P12950" s="99"/>
    </row>
    <row r="12951" spans="2:16">
      <c r="B12951" s="99"/>
      <c r="F12951" s="101"/>
      <c r="L12951" s="99"/>
      <c r="P12951" s="99"/>
    </row>
    <row r="12952" spans="2:16">
      <c r="B12952" s="99"/>
      <c r="F12952" s="101"/>
      <c r="L12952" s="99"/>
      <c r="P12952" s="99"/>
    </row>
    <row r="12953" spans="2:16">
      <c r="B12953" s="99"/>
      <c r="F12953" s="101"/>
      <c r="L12953" s="99"/>
      <c r="P12953" s="99"/>
    </row>
    <row r="12954" spans="2:16">
      <c r="B12954" s="99"/>
      <c r="F12954" s="101"/>
      <c r="L12954" s="99"/>
      <c r="P12954" s="99"/>
    </row>
    <row r="12955" spans="2:16">
      <c r="B12955" s="99"/>
      <c r="F12955" s="101"/>
      <c r="L12955" s="99"/>
      <c r="P12955" s="99"/>
    </row>
    <row r="12956" spans="2:16">
      <c r="B12956" s="99"/>
      <c r="F12956" s="101"/>
      <c r="L12956" s="99"/>
      <c r="P12956" s="99"/>
    </row>
    <row r="12957" spans="2:16">
      <c r="B12957" s="99"/>
      <c r="F12957" s="101"/>
      <c r="L12957" s="99"/>
      <c r="P12957" s="99"/>
    </row>
    <row r="12958" spans="2:16">
      <c r="B12958" s="99"/>
      <c r="F12958" s="101"/>
      <c r="L12958" s="99"/>
      <c r="P12958" s="99"/>
    </row>
    <row r="12959" spans="2:16">
      <c r="B12959" s="99"/>
      <c r="F12959" s="101"/>
      <c r="L12959" s="99"/>
      <c r="P12959" s="99"/>
    </row>
    <row r="12960" spans="2:16">
      <c r="B12960" s="99"/>
      <c r="F12960" s="101"/>
      <c r="L12960" s="99"/>
      <c r="P12960" s="99"/>
    </row>
    <row r="12961" spans="2:16">
      <c r="B12961" s="99"/>
      <c r="F12961" s="101"/>
      <c r="L12961" s="99"/>
      <c r="P12961" s="99"/>
    </row>
    <row r="12962" spans="2:16">
      <c r="B12962" s="99"/>
      <c r="F12962" s="101"/>
      <c r="L12962" s="99"/>
      <c r="P12962" s="99"/>
    </row>
    <row r="12963" spans="2:16">
      <c r="B12963" s="99"/>
      <c r="F12963" s="101"/>
      <c r="L12963" s="99"/>
      <c r="P12963" s="99"/>
    </row>
    <row r="12964" spans="2:16">
      <c r="B12964" s="99"/>
      <c r="F12964" s="101"/>
      <c r="L12964" s="99"/>
      <c r="P12964" s="99"/>
    </row>
    <row r="12965" spans="2:16">
      <c r="B12965" s="99"/>
      <c r="F12965" s="101"/>
      <c r="L12965" s="99"/>
      <c r="P12965" s="99"/>
    </row>
    <row r="12966" spans="2:16">
      <c r="B12966" s="99"/>
      <c r="F12966" s="101"/>
      <c r="L12966" s="99"/>
      <c r="P12966" s="99"/>
    </row>
    <row r="12967" spans="2:16">
      <c r="B12967" s="99"/>
      <c r="F12967" s="101"/>
      <c r="L12967" s="99"/>
      <c r="P12967" s="99"/>
    </row>
    <row r="12968" spans="2:16">
      <c r="B12968" s="99"/>
      <c r="F12968" s="101"/>
      <c r="L12968" s="99"/>
      <c r="P12968" s="99"/>
    </row>
    <row r="12969" spans="2:16">
      <c r="B12969" s="99"/>
      <c r="F12969" s="101"/>
      <c r="L12969" s="99"/>
      <c r="P12969" s="99"/>
    </row>
    <row r="12970" spans="2:16">
      <c r="B12970" s="99"/>
      <c r="F12970" s="101"/>
      <c r="L12970" s="99"/>
      <c r="P12970" s="99"/>
    </row>
    <row r="12971" spans="2:16">
      <c r="B12971" s="99"/>
      <c r="F12971" s="101"/>
      <c r="L12971" s="99"/>
      <c r="P12971" s="99"/>
    </row>
    <row r="12972" spans="2:16">
      <c r="B12972" s="99"/>
      <c r="F12972" s="101"/>
      <c r="L12972" s="99"/>
      <c r="P12972" s="99"/>
    </row>
    <row r="12973" spans="2:16">
      <c r="B12973" s="99"/>
      <c r="F12973" s="101"/>
      <c r="L12973" s="99"/>
      <c r="P12973" s="99"/>
    </row>
    <row r="12974" spans="2:16">
      <c r="B12974" s="99"/>
      <c r="F12974" s="101"/>
      <c r="L12974" s="99"/>
      <c r="P12974" s="99"/>
    </row>
    <row r="12975" spans="2:16">
      <c r="B12975" s="99"/>
      <c r="F12975" s="101"/>
      <c r="L12975" s="99"/>
      <c r="P12975" s="99"/>
    </row>
    <row r="12976" spans="2:16">
      <c r="B12976" s="99"/>
      <c r="F12976" s="101"/>
      <c r="L12976" s="99"/>
      <c r="P12976" s="99"/>
    </row>
    <row r="12977" spans="2:16">
      <c r="B12977" s="99"/>
      <c r="F12977" s="101"/>
      <c r="L12977" s="99"/>
      <c r="P12977" s="99"/>
    </row>
    <row r="12978" spans="2:16">
      <c r="B12978" s="99"/>
      <c r="F12978" s="101"/>
      <c r="L12978" s="99"/>
      <c r="P12978" s="99"/>
    </row>
    <row r="12979" spans="2:16">
      <c r="B12979" s="99"/>
      <c r="F12979" s="101"/>
      <c r="L12979" s="99"/>
      <c r="P12979" s="99"/>
    </row>
    <row r="12980" spans="2:16">
      <c r="B12980" s="99"/>
      <c r="F12980" s="101"/>
      <c r="L12980" s="99"/>
      <c r="P12980" s="99"/>
    </row>
    <row r="12981" spans="2:16">
      <c r="B12981" s="99"/>
      <c r="F12981" s="101"/>
      <c r="L12981" s="99"/>
      <c r="P12981" s="99"/>
    </row>
    <row r="12982" spans="2:16">
      <c r="B12982" s="99"/>
      <c r="F12982" s="101"/>
      <c r="L12982" s="99"/>
      <c r="P12982" s="99"/>
    </row>
    <row r="12983" spans="2:16">
      <c r="B12983" s="99"/>
      <c r="F12983" s="101"/>
      <c r="L12983" s="99"/>
      <c r="P12983" s="99"/>
    </row>
    <row r="12984" spans="2:16">
      <c r="B12984" s="99"/>
      <c r="F12984" s="101"/>
      <c r="L12984" s="99"/>
      <c r="P12984" s="99"/>
    </row>
    <row r="12985" spans="2:16">
      <c r="B12985" s="99"/>
      <c r="F12985" s="101"/>
      <c r="L12985" s="99"/>
      <c r="P12985" s="99"/>
    </row>
    <row r="12986" spans="2:16">
      <c r="B12986" s="99"/>
      <c r="F12986" s="101"/>
      <c r="L12986" s="99"/>
      <c r="P12986" s="99"/>
    </row>
    <row r="12987" spans="2:16">
      <c r="B12987" s="99"/>
      <c r="F12987" s="101"/>
      <c r="L12987" s="99"/>
      <c r="P12987" s="99"/>
    </row>
    <row r="12988" spans="2:16">
      <c r="B12988" s="99"/>
      <c r="F12988" s="101"/>
      <c r="L12988" s="99"/>
      <c r="P12988" s="99"/>
    </row>
    <row r="12989" spans="2:16">
      <c r="B12989" s="99"/>
      <c r="F12989" s="101"/>
      <c r="L12989" s="99"/>
      <c r="P12989" s="99"/>
    </row>
    <row r="12990" spans="2:16">
      <c r="B12990" s="99"/>
      <c r="F12990" s="101"/>
      <c r="L12990" s="99"/>
      <c r="P12990" s="99"/>
    </row>
    <row r="12991" spans="2:16">
      <c r="B12991" s="99"/>
      <c r="F12991" s="101"/>
      <c r="L12991" s="99"/>
      <c r="P12991" s="99"/>
    </row>
    <row r="12992" spans="2:16">
      <c r="B12992" s="99"/>
      <c r="F12992" s="101"/>
      <c r="L12992" s="99"/>
      <c r="P12992" s="99"/>
    </row>
    <row r="12993" spans="2:16">
      <c r="B12993" s="99"/>
      <c r="F12993" s="101"/>
      <c r="L12993" s="99"/>
      <c r="P12993" s="99"/>
    </row>
    <row r="12994" spans="2:16">
      <c r="B12994" s="99"/>
      <c r="F12994" s="101"/>
      <c r="L12994" s="99"/>
      <c r="P12994" s="99"/>
    </row>
    <row r="12995" spans="2:16">
      <c r="B12995" s="99"/>
      <c r="F12995" s="101"/>
      <c r="L12995" s="99"/>
      <c r="P12995" s="99"/>
    </row>
    <row r="12996" spans="2:16">
      <c r="B12996" s="99"/>
      <c r="F12996" s="101"/>
      <c r="L12996" s="99"/>
      <c r="P12996" s="99"/>
    </row>
    <row r="12997" spans="2:16">
      <c r="B12997" s="99"/>
      <c r="F12997" s="101"/>
      <c r="L12997" s="99"/>
      <c r="P12997" s="99"/>
    </row>
    <row r="12998" spans="2:16">
      <c r="B12998" s="99"/>
      <c r="F12998" s="101"/>
      <c r="L12998" s="99"/>
      <c r="P12998" s="99"/>
    </row>
    <row r="12999" spans="2:16">
      <c r="B12999" s="99"/>
      <c r="F12999" s="101"/>
      <c r="L12999" s="99"/>
      <c r="P12999" s="99"/>
    </row>
    <row r="13000" spans="2:16">
      <c r="B13000" s="99"/>
      <c r="F13000" s="101"/>
      <c r="L13000" s="99"/>
      <c r="P13000" s="99"/>
    </row>
    <row r="13001" spans="2:16">
      <c r="B13001" s="99"/>
      <c r="F13001" s="101"/>
      <c r="L13001" s="99"/>
      <c r="P13001" s="99"/>
    </row>
    <row r="13002" spans="2:16">
      <c r="B13002" s="99"/>
      <c r="F13002" s="101"/>
      <c r="L13002" s="99"/>
      <c r="P13002" s="99"/>
    </row>
    <row r="13003" spans="2:16">
      <c r="B13003" s="99"/>
      <c r="F13003" s="101"/>
      <c r="L13003" s="99"/>
      <c r="P13003" s="99"/>
    </row>
    <row r="13004" spans="2:16">
      <c r="B13004" s="99"/>
      <c r="F13004" s="101"/>
      <c r="L13004" s="99"/>
      <c r="P13004" s="99"/>
    </row>
    <row r="13005" spans="2:16">
      <c r="B13005" s="99"/>
      <c r="F13005" s="101"/>
      <c r="L13005" s="99"/>
      <c r="P13005" s="99"/>
    </row>
    <row r="13006" spans="2:16">
      <c r="B13006" s="99"/>
      <c r="F13006" s="101"/>
      <c r="L13006" s="99"/>
      <c r="P13006" s="99"/>
    </row>
    <row r="13007" spans="2:16">
      <c r="B13007" s="99"/>
      <c r="F13007" s="101"/>
      <c r="L13007" s="99"/>
      <c r="P13007" s="99"/>
    </row>
    <row r="13008" spans="2:16">
      <c r="B13008" s="99"/>
      <c r="F13008" s="101"/>
      <c r="L13008" s="99"/>
      <c r="P13008" s="99"/>
    </row>
    <row r="13009" spans="2:16">
      <c r="B13009" s="99"/>
      <c r="F13009" s="101"/>
      <c r="L13009" s="99"/>
      <c r="P13009" s="99"/>
    </row>
    <row r="13010" spans="2:16">
      <c r="B13010" s="99"/>
      <c r="F13010" s="101"/>
      <c r="L13010" s="99"/>
      <c r="P13010" s="99"/>
    </row>
    <row r="13011" spans="2:16">
      <c r="B13011" s="99"/>
      <c r="F13011" s="101"/>
      <c r="L13011" s="99"/>
      <c r="P13011" s="99"/>
    </row>
    <row r="13012" spans="2:16">
      <c r="B13012" s="99"/>
      <c r="F13012" s="101"/>
      <c r="L13012" s="99"/>
      <c r="P13012" s="99"/>
    </row>
    <row r="13013" spans="2:16">
      <c r="B13013" s="99"/>
      <c r="F13013" s="101"/>
      <c r="L13013" s="99"/>
      <c r="P13013" s="99"/>
    </row>
    <row r="13014" spans="2:16">
      <c r="B13014" s="99"/>
      <c r="F13014" s="101"/>
      <c r="L13014" s="99"/>
      <c r="P13014" s="99"/>
    </row>
    <row r="13015" spans="2:16">
      <c r="B13015" s="99"/>
      <c r="F13015" s="101"/>
      <c r="L13015" s="99"/>
      <c r="P13015" s="99"/>
    </row>
    <row r="13016" spans="2:16">
      <c r="B13016" s="99"/>
      <c r="F13016" s="101"/>
      <c r="L13016" s="99"/>
      <c r="P13016" s="99"/>
    </row>
    <row r="13017" spans="2:16">
      <c r="B13017" s="99"/>
      <c r="F13017" s="101"/>
      <c r="L13017" s="99"/>
      <c r="P13017" s="99"/>
    </row>
    <row r="13018" spans="2:16">
      <c r="B13018" s="99"/>
      <c r="F13018" s="101"/>
      <c r="L13018" s="99"/>
      <c r="P13018" s="99"/>
    </row>
    <row r="13019" spans="2:16">
      <c r="B13019" s="99"/>
      <c r="F13019" s="101"/>
      <c r="L13019" s="99"/>
      <c r="P13019" s="99"/>
    </row>
    <row r="13020" spans="2:16">
      <c r="B13020" s="99"/>
      <c r="F13020" s="101"/>
      <c r="L13020" s="99"/>
      <c r="P13020" s="99"/>
    </row>
    <row r="13021" spans="2:16">
      <c r="B13021" s="99"/>
      <c r="F13021" s="101"/>
      <c r="L13021" s="99"/>
      <c r="P13021" s="99"/>
    </row>
    <row r="13022" spans="2:16">
      <c r="B13022" s="99"/>
      <c r="F13022" s="101"/>
      <c r="L13022" s="99"/>
      <c r="P13022" s="99"/>
    </row>
    <row r="13023" spans="2:16">
      <c r="B13023" s="99"/>
      <c r="F13023" s="101"/>
      <c r="L13023" s="99"/>
      <c r="P13023" s="99"/>
    </row>
    <row r="13024" spans="2:16">
      <c r="B13024" s="99"/>
      <c r="F13024" s="101"/>
      <c r="L13024" s="99"/>
      <c r="P13024" s="99"/>
    </row>
    <row r="13025" spans="2:16">
      <c r="B13025" s="99"/>
      <c r="F13025" s="101"/>
      <c r="L13025" s="99"/>
      <c r="P13025" s="99"/>
    </row>
    <row r="13026" spans="2:16">
      <c r="B13026" s="99"/>
      <c r="F13026" s="101"/>
      <c r="L13026" s="99"/>
      <c r="P13026" s="99"/>
    </row>
    <row r="13027" spans="2:16">
      <c r="B13027" s="99"/>
      <c r="F13027" s="101"/>
      <c r="L13027" s="99"/>
      <c r="P13027" s="99"/>
    </row>
    <row r="13028" spans="2:16">
      <c r="B13028" s="99"/>
      <c r="F13028" s="101"/>
      <c r="L13028" s="99"/>
      <c r="P13028" s="99"/>
    </row>
    <row r="13029" spans="2:16">
      <c r="B13029" s="99"/>
      <c r="F13029" s="101"/>
      <c r="L13029" s="99"/>
      <c r="P13029" s="99"/>
    </row>
    <row r="13030" spans="2:16">
      <c r="B13030" s="99"/>
      <c r="F13030" s="101"/>
      <c r="L13030" s="99"/>
      <c r="P13030" s="99"/>
    </row>
    <row r="13031" spans="2:16">
      <c r="B13031" s="99"/>
      <c r="F13031" s="101"/>
      <c r="L13031" s="99"/>
      <c r="P13031" s="99"/>
    </row>
    <row r="13032" spans="2:16">
      <c r="B13032" s="99"/>
      <c r="F13032" s="101"/>
      <c r="L13032" s="99"/>
      <c r="P13032" s="99"/>
    </row>
    <row r="13033" spans="2:16">
      <c r="B13033" s="99"/>
      <c r="F13033" s="101"/>
      <c r="L13033" s="99"/>
      <c r="P13033" s="99"/>
    </row>
    <row r="13034" spans="2:16">
      <c r="B13034" s="99"/>
      <c r="F13034" s="101"/>
      <c r="L13034" s="99"/>
      <c r="P13034" s="99"/>
    </row>
    <row r="13035" spans="2:16">
      <c r="B13035" s="99"/>
      <c r="F13035" s="101"/>
      <c r="L13035" s="99"/>
      <c r="P13035" s="99"/>
    </row>
    <row r="13036" spans="2:16">
      <c r="B13036" s="99"/>
      <c r="F13036" s="101"/>
      <c r="L13036" s="99"/>
      <c r="P13036" s="99"/>
    </row>
    <row r="13037" spans="2:16">
      <c r="B13037" s="99"/>
      <c r="F13037" s="101"/>
      <c r="L13037" s="99"/>
      <c r="P13037" s="99"/>
    </row>
    <row r="13038" spans="2:16">
      <c r="B13038" s="99"/>
      <c r="F13038" s="101"/>
      <c r="L13038" s="99"/>
      <c r="P13038" s="99"/>
    </row>
    <row r="13039" spans="2:16">
      <c r="B13039" s="99"/>
      <c r="F13039" s="101"/>
      <c r="L13039" s="99"/>
      <c r="P13039" s="99"/>
    </row>
    <row r="13040" spans="2:16">
      <c r="B13040" s="99"/>
      <c r="F13040" s="101"/>
      <c r="L13040" s="99"/>
      <c r="P13040" s="99"/>
    </row>
    <row r="13041" spans="2:16">
      <c r="B13041" s="99"/>
      <c r="F13041" s="101"/>
      <c r="L13041" s="99"/>
      <c r="P13041" s="99"/>
    </row>
    <row r="13042" spans="2:16">
      <c r="B13042" s="99"/>
      <c r="F13042" s="101"/>
      <c r="L13042" s="99"/>
      <c r="P13042" s="99"/>
    </row>
    <row r="13043" spans="2:16">
      <c r="B13043" s="99"/>
      <c r="F13043" s="101"/>
      <c r="L13043" s="99"/>
      <c r="P13043" s="99"/>
    </row>
    <row r="13044" spans="2:16">
      <c r="B13044" s="99"/>
      <c r="F13044" s="101"/>
      <c r="L13044" s="99"/>
      <c r="P13044" s="99"/>
    </row>
    <row r="13045" spans="2:16">
      <c r="B13045" s="99"/>
      <c r="F13045" s="101"/>
      <c r="L13045" s="99"/>
      <c r="P13045" s="99"/>
    </row>
    <row r="13046" spans="2:16">
      <c r="B13046" s="99"/>
      <c r="F13046" s="101"/>
      <c r="L13046" s="99"/>
      <c r="P13046" s="99"/>
    </row>
    <row r="13047" spans="2:16">
      <c r="B13047" s="99"/>
      <c r="F13047" s="101"/>
      <c r="L13047" s="99"/>
      <c r="P13047" s="99"/>
    </row>
    <row r="13048" spans="2:16">
      <c r="B13048" s="99"/>
      <c r="F13048" s="101"/>
      <c r="L13048" s="99"/>
      <c r="P13048" s="99"/>
    </row>
    <row r="13049" spans="2:16">
      <c r="B13049" s="99"/>
      <c r="F13049" s="101"/>
      <c r="L13049" s="99"/>
      <c r="P13049" s="99"/>
    </row>
    <row r="13050" spans="2:16">
      <c r="B13050" s="99"/>
      <c r="F13050" s="101"/>
      <c r="L13050" s="99"/>
      <c r="P13050" s="99"/>
    </row>
    <row r="13051" spans="2:16">
      <c r="B13051" s="99"/>
      <c r="F13051" s="101"/>
      <c r="L13051" s="99"/>
      <c r="P13051" s="99"/>
    </row>
    <row r="13052" spans="2:16">
      <c r="B13052" s="99"/>
      <c r="F13052" s="101"/>
      <c r="L13052" s="99"/>
      <c r="P13052" s="99"/>
    </row>
    <row r="13053" spans="2:16">
      <c r="B13053" s="99"/>
      <c r="F13053" s="101"/>
      <c r="L13053" s="99"/>
      <c r="P13053" s="99"/>
    </row>
    <row r="13054" spans="2:16">
      <c r="B13054" s="99"/>
      <c r="F13054" s="101"/>
      <c r="L13054" s="99"/>
      <c r="P13054" s="99"/>
    </row>
    <row r="13055" spans="2:16">
      <c r="B13055" s="99"/>
      <c r="F13055" s="101"/>
      <c r="L13055" s="99"/>
      <c r="P13055" s="99"/>
    </row>
    <row r="13056" spans="2:16">
      <c r="B13056" s="99"/>
      <c r="F13056" s="101"/>
      <c r="L13056" s="99"/>
      <c r="P13056" s="99"/>
    </row>
    <row r="13057" spans="2:16">
      <c r="B13057" s="99"/>
      <c r="F13057" s="101"/>
      <c r="L13057" s="99"/>
      <c r="P13057" s="99"/>
    </row>
    <row r="13058" spans="2:16">
      <c r="B13058" s="99"/>
      <c r="F13058" s="101"/>
      <c r="L13058" s="99"/>
      <c r="P13058" s="99"/>
    </row>
    <row r="13059" spans="2:16">
      <c r="B13059" s="99"/>
      <c r="F13059" s="101"/>
      <c r="L13059" s="99"/>
      <c r="P13059" s="99"/>
    </row>
    <row r="13060" spans="2:16">
      <c r="B13060" s="99"/>
      <c r="F13060" s="101"/>
      <c r="L13060" s="99"/>
      <c r="P13060" s="99"/>
    </row>
    <row r="13061" spans="2:16">
      <c r="B13061" s="99"/>
      <c r="F13061" s="101"/>
      <c r="L13061" s="99"/>
      <c r="P13061" s="99"/>
    </row>
    <row r="13062" spans="2:16">
      <c r="B13062" s="99"/>
      <c r="F13062" s="101"/>
      <c r="L13062" s="99"/>
      <c r="P13062" s="99"/>
    </row>
    <row r="13063" spans="2:16">
      <c r="B13063" s="99"/>
      <c r="F13063" s="101"/>
      <c r="L13063" s="99"/>
      <c r="P13063" s="99"/>
    </row>
    <row r="13064" spans="2:16">
      <c r="B13064" s="99"/>
      <c r="F13064" s="101"/>
      <c r="L13064" s="99"/>
      <c r="P13064" s="99"/>
    </row>
    <row r="13065" spans="2:16">
      <c r="B13065" s="99"/>
      <c r="F13065" s="101"/>
      <c r="L13065" s="99"/>
      <c r="P13065" s="99"/>
    </row>
    <row r="13066" spans="2:16">
      <c r="B13066" s="99"/>
      <c r="F13066" s="101"/>
      <c r="L13066" s="99"/>
      <c r="P13066" s="99"/>
    </row>
    <row r="13067" spans="2:16">
      <c r="B13067" s="99"/>
      <c r="F13067" s="101"/>
      <c r="L13067" s="99"/>
      <c r="P13067" s="99"/>
    </row>
    <row r="13068" spans="2:16">
      <c r="B13068" s="99"/>
      <c r="F13068" s="101"/>
      <c r="L13068" s="99"/>
      <c r="P13068" s="99"/>
    </row>
    <row r="13069" spans="2:16">
      <c r="B13069" s="99"/>
      <c r="F13069" s="101"/>
      <c r="L13069" s="99"/>
      <c r="P13069" s="99"/>
    </row>
    <row r="13070" spans="2:16">
      <c r="B13070" s="99"/>
      <c r="F13070" s="101"/>
      <c r="L13070" s="99"/>
      <c r="P13070" s="99"/>
    </row>
    <row r="13071" spans="2:16">
      <c r="B13071" s="99"/>
      <c r="F13071" s="101"/>
      <c r="L13071" s="99"/>
      <c r="P13071" s="99"/>
    </row>
    <row r="13072" spans="2:16">
      <c r="B13072" s="99"/>
      <c r="F13072" s="101"/>
      <c r="L13072" s="99"/>
      <c r="P13072" s="99"/>
    </row>
    <row r="13073" spans="2:16">
      <c r="B13073" s="99"/>
      <c r="F13073" s="101"/>
      <c r="L13073" s="99"/>
      <c r="P13073" s="99"/>
    </row>
    <row r="13074" spans="2:16">
      <c r="B13074" s="99"/>
      <c r="F13074" s="101"/>
      <c r="L13074" s="99"/>
      <c r="P13074" s="99"/>
    </row>
    <row r="13075" spans="2:16">
      <c r="B13075" s="99"/>
      <c r="F13075" s="101"/>
      <c r="L13075" s="99"/>
      <c r="P13075" s="99"/>
    </row>
    <row r="13076" spans="2:16">
      <c r="B13076" s="99"/>
      <c r="F13076" s="101"/>
      <c r="L13076" s="99"/>
      <c r="P13076" s="99"/>
    </row>
    <row r="13077" spans="2:16">
      <c r="B13077" s="99"/>
      <c r="F13077" s="101"/>
      <c r="L13077" s="99"/>
      <c r="P13077" s="99"/>
    </row>
    <row r="13078" spans="2:16">
      <c r="B13078" s="99"/>
      <c r="F13078" s="101"/>
      <c r="L13078" s="99"/>
      <c r="P13078" s="99"/>
    </row>
    <row r="13079" spans="2:16">
      <c r="B13079" s="99"/>
      <c r="F13079" s="101"/>
      <c r="L13079" s="99"/>
      <c r="P13079" s="99"/>
    </row>
    <row r="13080" spans="2:16">
      <c r="B13080" s="99"/>
      <c r="F13080" s="101"/>
      <c r="L13080" s="99"/>
      <c r="P13080" s="99"/>
    </row>
    <row r="13081" spans="2:16">
      <c r="B13081" s="99"/>
      <c r="F13081" s="101"/>
      <c r="L13081" s="99"/>
      <c r="P13081" s="99"/>
    </row>
    <row r="13082" spans="2:16">
      <c r="B13082" s="99"/>
      <c r="F13082" s="101"/>
      <c r="L13082" s="99"/>
      <c r="P13082" s="99"/>
    </row>
    <row r="13083" spans="2:16">
      <c r="B13083" s="99"/>
      <c r="F13083" s="101"/>
      <c r="L13083" s="99"/>
      <c r="P13083" s="99"/>
    </row>
    <row r="13084" spans="2:16">
      <c r="B13084" s="99"/>
      <c r="F13084" s="101"/>
      <c r="L13084" s="99"/>
      <c r="P13084" s="99"/>
    </row>
    <row r="13085" spans="2:16">
      <c r="B13085" s="99"/>
      <c r="F13085" s="101"/>
      <c r="L13085" s="99"/>
      <c r="P13085" s="99"/>
    </row>
    <row r="13086" spans="2:16">
      <c r="B13086" s="99"/>
      <c r="F13086" s="101"/>
      <c r="L13086" s="99"/>
      <c r="P13086" s="99"/>
    </row>
    <row r="13087" spans="2:16">
      <c r="B13087" s="99"/>
      <c r="F13087" s="101"/>
      <c r="L13087" s="99"/>
      <c r="P13087" s="99"/>
    </row>
    <row r="13088" spans="2:16">
      <c r="B13088" s="99"/>
      <c r="F13088" s="101"/>
      <c r="L13088" s="99"/>
      <c r="P13088" s="99"/>
    </row>
    <row r="13089" spans="2:16">
      <c r="B13089" s="99"/>
      <c r="F13089" s="101"/>
      <c r="L13089" s="99"/>
      <c r="P13089" s="99"/>
    </row>
    <row r="13090" spans="2:16">
      <c r="B13090" s="99"/>
      <c r="F13090" s="101"/>
      <c r="L13090" s="99"/>
      <c r="P13090" s="99"/>
    </row>
    <row r="13091" spans="2:16">
      <c r="B13091" s="99"/>
      <c r="F13091" s="101"/>
      <c r="L13091" s="99"/>
      <c r="P13091" s="99"/>
    </row>
    <row r="13092" spans="2:16">
      <c r="B13092" s="99"/>
      <c r="F13092" s="101"/>
      <c r="L13092" s="99"/>
      <c r="P13092" s="99"/>
    </row>
    <row r="13093" spans="2:16">
      <c r="B13093" s="99"/>
      <c r="F13093" s="101"/>
      <c r="L13093" s="99"/>
      <c r="P13093" s="99"/>
    </row>
    <row r="13094" spans="2:16">
      <c r="B13094" s="99"/>
      <c r="F13094" s="101"/>
      <c r="L13094" s="99"/>
      <c r="P13094" s="99"/>
    </row>
    <row r="13095" spans="2:16">
      <c r="B13095" s="99"/>
      <c r="F13095" s="101"/>
      <c r="L13095" s="99"/>
      <c r="P13095" s="99"/>
    </row>
    <row r="13096" spans="2:16">
      <c r="B13096" s="99"/>
      <c r="F13096" s="101"/>
      <c r="L13096" s="99"/>
      <c r="P13096" s="99"/>
    </row>
    <row r="13097" spans="2:16">
      <c r="B13097" s="99"/>
      <c r="F13097" s="101"/>
      <c r="L13097" s="99"/>
      <c r="P13097" s="99"/>
    </row>
    <row r="13098" spans="2:16">
      <c r="B13098" s="99"/>
      <c r="F13098" s="101"/>
      <c r="L13098" s="99"/>
      <c r="P13098" s="99"/>
    </row>
    <row r="13099" spans="2:16">
      <c r="B13099" s="99"/>
      <c r="F13099" s="101"/>
      <c r="L13099" s="99"/>
      <c r="P13099" s="99"/>
    </row>
    <row r="13100" spans="2:16">
      <c r="B13100" s="99"/>
      <c r="F13100" s="101"/>
      <c r="L13100" s="99"/>
      <c r="P13100" s="99"/>
    </row>
    <row r="13101" spans="2:16">
      <c r="B13101" s="99"/>
      <c r="F13101" s="101"/>
      <c r="L13101" s="99"/>
      <c r="P13101" s="99"/>
    </row>
    <row r="13102" spans="2:16">
      <c r="B13102" s="99"/>
      <c r="F13102" s="101"/>
      <c r="L13102" s="99"/>
      <c r="P13102" s="99"/>
    </row>
    <row r="13103" spans="2:16">
      <c r="B13103" s="99"/>
      <c r="F13103" s="101"/>
      <c r="L13103" s="99"/>
      <c r="P13103" s="99"/>
    </row>
    <row r="13104" spans="2:16">
      <c r="B13104" s="99"/>
      <c r="F13104" s="101"/>
      <c r="L13104" s="99"/>
      <c r="P13104" s="99"/>
    </row>
    <row r="13105" spans="2:16">
      <c r="B13105" s="99"/>
      <c r="F13105" s="101"/>
      <c r="L13105" s="99"/>
      <c r="P13105" s="99"/>
    </row>
    <row r="13106" spans="2:16">
      <c r="B13106" s="99"/>
      <c r="F13106" s="101"/>
      <c r="L13106" s="99"/>
      <c r="P13106" s="99"/>
    </row>
    <row r="13107" spans="2:16">
      <c r="B13107" s="99"/>
      <c r="F13107" s="101"/>
      <c r="L13107" s="99"/>
      <c r="P13107" s="99"/>
    </row>
    <row r="13108" spans="2:16">
      <c r="B13108" s="99"/>
      <c r="F13108" s="101"/>
      <c r="L13108" s="99"/>
      <c r="P13108" s="99"/>
    </row>
    <row r="13109" spans="2:16">
      <c r="B13109" s="99"/>
      <c r="F13109" s="101"/>
      <c r="L13109" s="99"/>
      <c r="P13109" s="99"/>
    </row>
    <row r="13110" spans="2:16">
      <c r="B13110" s="99"/>
      <c r="F13110" s="101"/>
      <c r="L13110" s="99"/>
      <c r="P13110" s="99"/>
    </row>
    <row r="13111" spans="2:16">
      <c r="B13111" s="99"/>
      <c r="F13111" s="101"/>
      <c r="L13111" s="99"/>
      <c r="P13111" s="99"/>
    </row>
    <row r="13112" spans="2:16">
      <c r="B13112" s="99"/>
      <c r="F13112" s="101"/>
      <c r="L13112" s="99"/>
      <c r="P13112" s="99"/>
    </row>
    <row r="13113" spans="2:16">
      <c r="B13113" s="99"/>
      <c r="F13113" s="101"/>
      <c r="L13113" s="99"/>
      <c r="P13113" s="99"/>
    </row>
    <row r="13114" spans="2:16">
      <c r="B13114" s="99"/>
      <c r="F13114" s="101"/>
      <c r="L13114" s="99"/>
      <c r="P13114" s="99"/>
    </row>
    <row r="13115" spans="2:16">
      <c r="B13115" s="99"/>
      <c r="F13115" s="101"/>
      <c r="L13115" s="99"/>
      <c r="P13115" s="99"/>
    </row>
    <row r="13116" spans="2:16">
      <c r="B13116" s="99"/>
      <c r="F13116" s="101"/>
      <c r="L13116" s="99"/>
      <c r="P13116" s="99"/>
    </row>
    <row r="13117" spans="2:16">
      <c r="B13117" s="99"/>
      <c r="F13117" s="101"/>
      <c r="L13117" s="99"/>
      <c r="P13117" s="99"/>
    </row>
    <row r="13118" spans="2:16">
      <c r="B13118" s="99"/>
      <c r="F13118" s="101"/>
      <c r="L13118" s="99"/>
      <c r="P13118" s="99"/>
    </row>
    <row r="13119" spans="2:16">
      <c r="B13119" s="99"/>
      <c r="F13119" s="101"/>
      <c r="L13119" s="99"/>
      <c r="P13119" s="99"/>
    </row>
    <row r="13120" spans="2:16">
      <c r="B13120" s="99"/>
      <c r="F13120" s="101"/>
      <c r="L13120" s="99"/>
      <c r="P13120" s="99"/>
    </row>
    <row r="13121" spans="2:16">
      <c r="B13121" s="99"/>
      <c r="F13121" s="101"/>
      <c r="L13121" s="99"/>
      <c r="P13121" s="99"/>
    </row>
    <row r="13122" spans="2:16">
      <c r="B13122" s="99"/>
      <c r="F13122" s="101"/>
      <c r="L13122" s="99"/>
      <c r="P13122" s="99"/>
    </row>
    <row r="13123" spans="2:16">
      <c r="B13123" s="99"/>
      <c r="F13123" s="101"/>
      <c r="L13123" s="99"/>
      <c r="P13123" s="99"/>
    </row>
    <row r="13124" spans="2:16">
      <c r="B13124" s="99"/>
      <c r="F13124" s="101"/>
      <c r="L13124" s="99"/>
      <c r="P13124" s="99"/>
    </row>
    <row r="13125" spans="2:16">
      <c r="B13125" s="99"/>
      <c r="F13125" s="101"/>
      <c r="L13125" s="99"/>
      <c r="P13125" s="99"/>
    </row>
    <row r="13126" spans="2:16">
      <c r="B13126" s="99"/>
      <c r="F13126" s="101"/>
      <c r="L13126" s="99"/>
      <c r="P13126" s="99"/>
    </row>
    <row r="13127" spans="2:16">
      <c r="B13127" s="99"/>
      <c r="F13127" s="101"/>
      <c r="L13127" s="99"/>
      <c r="P13127" s="99"/>
    </row>
    <row r="13128" spans="2:16">
      <c r="B13128" s="99"/>
      <c r="F13128" s="101"/>
      <c r="L13128" s="99"/>
      <c r="P13128" s="99"/>
    </row>
    <row r="13129" spans="2:16">
      <c r="B13129" s="99"/>
      <c r="F13129" s="101"/>
      <c r="L13129" s="99"/>
      <c r="P13129" s="99"/>
    </row>
    <row r="13130" spans="2:16">
      <c r="B13130" s="99"/>
      <c r="F13130" s="101"/>
      <c r="L13130" s="99"/>
      <c r="P13130" s="99"/>
    </row>
    <row r="13131" spans="2:16">
      <c r="B13131" s="99"/>
      <c r="F13131" s="101"/>
      <c r="L13131" s="99"/>
      <c r="P13131" s="99"/>
    </row>
    <row r="13132" spans="2:16">
      <c r="B13132" s="99"/>
      <c r="F13132" s="101"/>
      <c r="L13132" s="99"/>
      <c r="P13132" s="99"/>
    </row>
    <row r="13133" spans="2:16">
      <c r="B13133" s="99"/>
      <c r="F13133" s="101"/>
      <c r="L13133" s="99"/>
      <c r="P13133" s="99"/>
    </row>
    <row r="13134" spans="2:16">
      <c r="B13134" s="99"/>
      <c r="F13134" s="101"/>
      <c r="L13134" s="99"/>
      <c r="P13134" s="99"/>
    </row>
    <row r="13135" spans="2:16">
      <c r="B13135" s="99"/>
      <c r="F13135" s="101"/>
      <c r="L13135" s="99"/>
      <c r="P13135" s="99"/>
    </row>
    <row r="13136" spans="2:16">
      <c r="B13136" s="99"/>
      <c r="F13136" s="101"/>
      <c r="L13136" s="99"/>
      <c r="P13136" s="99"/>
    </row>
    <row r="13137" spans="2:16">
      <c r="B13137" s="99"/>
      <c r="F13137" s="101"/>
      <c r="L13137" s="99"/>
      <c r="P13137" s="99"/>
    </row>
    <row r="13138" spans="2:16">
      <c r="B13138" s="99"/>
      <c r="F13138" s="101"/>
      <c r="L13138" s="99"/>
      <c r="P13138" s="99"/>
    </row>
    <row r="13139" spans="2:16">
      <c r="B13139" s="99"/>
      <c r="F13139" s="101"/>
      <c r="L13139" s="99"/>
      <c r="P13139" s="99"/>
    </row>
    <row r="13140" spans="2:16">
      <c r="B13140" s="99"/>
      <c r="F13140" s="101"/>
      <c r="L13140" s="99"/>
      <c r="P13140" s="99"/>
    </row>
    <row r="13141" spans="2:16">
      <c r="B13141" s="99"/>
      <c r="F13141" s="101"/>
      <c r="L13141" s="99"/>
      <c r="P13141" s="99"/>
    </row>
    <row r="13142" spans="2:16">
      <c r="B13142" s="99"/>
      <c r="F13142" s="101"/>
      <c r="L13142" s="99"/>
      <c r="P13142" s="99"/>
    </row>
    <row r="13143" spans="2:16">
      <c r="B13143" s="99"/>
      <c r="F13143" s="101"/>
      <c r="L13143" s="99"/>
      <c r="P13143" s="99"/>
    </row>
    <row r="13144" spans="2:16">
      <c r="B13144" s="99"/>
      <c r="F13144" s="101"/>
      <c r="L13144" s="99"/>
      <c r="P13144" s="99"/>
    </row>
    <row r="13145" spans="2:16">
      <c r="B13145" s="99"/>
      <c r="F13145" s="101"/>
      <c r="L13145" s="99"/>
      <c r="P13145" s="99"/>
    </row>
    <row r="13146" spans="2:16">
      <c r="B13146" s="99"/>
      <c r="F13146" s="101"/>
      <c r="L13146" s="99"/>
      <c r="P13146" s="99"/>
    </row>
    <row r="13147" spans="2:16">
      <c r="B13147" s="99"/>
      <c r="F13147" s="101"/>
      <c r="L13147" s="99"/>
      <c r="P13147" s="99"/>
    </row>
    <row r="13148" spans="2:16">
      <c r="B13148" s="99"/>
      <c r="F13148" s="101"/>
      <c r="L13148" s="99"/>
      <c r="P13148" s="99"/>
    </row>
    <row r="13149" spans="2:16">
      <c r="B13149" s="99"/>
      <c r="F13149" s="101"/>
      <c r="L13149" s="99"/>
      <c r="P13149" s="99"/>
    </row>
    <row r="13150" spans="2:16">
      <c r="B13150" s="99"/>
      <c r="F13150" s="101"/>
      <c r="L13150" s="99"/>
      <c r="P13150" s="99"/>
    </row>
    <row r="13151" spans="2:16">
      <c r="B13151" s="99"/>
      <c r="F13151" s="101"/>
      <c r="L13151" s="99"/>
      <c r="P13151" s="99"/>
    </row>
    <row r="13152" spans="2:16">
      <c r="B13152" s="99"/>
      <c r="F13152" s="101"/>
      <c r="L13152" s="99"/>
      <c r="P13152" s="99"/>
    </row>
    <row r="13153" spans="2:16">
      <c r="B13153" s="99"/>
      <c r="F13153" s="101"/>
      <c r="L13153" s="99"/>
      <c r="P13153" s="99"/>
    </row>
    <row r="13154" spans="2:16">
      <c r="B13154" s="99"/>
      <c r="F13154" s="101"/>
      <c r="L13154" s="99"/>
      <c r="P13154" s="99"/>
    </row>
    <row r="13155" spans="2:16">
      <c r="B13155" s="99"/>
      <c r="F13155" s="101"/>
      <c r="L13155" s="99"/>
      <c r="P13155" s="99"/>
    </row>
    <row r="13156" spans="2:16">
      <c r="B13156" s="99"/>
      <c r="F13156" s="101"/>
      <c r="L13156" s="99"/>
      <c r="P13156" s="99"/>
    </row>
    <row r="13157" spans="2:16">
      <c r="B13157" s="99"/>
      <c r="F13157" s="101"/>
      <c r="L13157" s="99"/>
      <c r="P13157" s="99"/>
    </row>
    <row r="13158" spans="2:16">
      <c r="B13158" s="99"/>
      <c r="F13158" s="101"/>
      <c r="L13158" s="99"/>
      <c r="P13158" s="99"/>
    </row>
    <row r="13159" spans="2:16">
      <c r="B13159" s="99"/>
      <c r="F13159" s="101"/>
      <c r="L13159" s="99"/>
      <c r="P13159" s="99"/>
    </row>
    <row r="13160" spans="2:16">
      <c r="B13160" s="99"/>
      <c r="F13160" s="101"/>
      <c r="L13160" s="99"/>
      <c r="P13160" s="99"/>
    </row>
    <row r="13161" spans="2:16">
      <c r="B13161" s="99"/>
      <c r="F13161" s="101"/>
      <c r="L13161" s="99"/>
      <c r="P13161" s="99"/>
    </row>
    <row r="13162" spans="2:16">
      <c r="B13162" s="99"/>
      <c r="F13162" s="101"/>
      <c r="L13162" s="99"/>
      <c r="P13162" s="99"/>
    </row>
    <row r="13163" spans="2:16">
      <c r="B13163" s="99"/>
      <c r="F13163" s="101"/>
      <c r="L13163" s="99"/>
      <c r="P13163" s="99"/>
    </row>
    <row r="13164" spans="2:16">
      <c r="B13164" s="99"/>
      <c r="F13164" s="101"/>
      <c r="L13164" s="99"/>
      <c r="P13164" s="99"/>
    </row>
    <row r="13165" spans="2:16">
      <c r="B13165" s="99"/>
      <c r="F13165" s="101"/>
      <c r="L13165" s="99"/>
      <c r="P13165" s="99"/>
    </row>
    <row r="13166" spans="2:16">
      <c r="B13166" s="99"/>
      <c r="F13166" s="101"/>
      <c r="L13166" s="99"/>
      <c r="P13166" s="99"/>
    </row>
    <row r="13167" spans="2:16">
      <c r="B13167" s="99"/>
      <c r="F13167" s="101"/>
      <c r="L13167" s="99"/>
      <c r="P13167" s="99"/>
    </row>
    <row r="13168" spans="2:16">
      <c r="B13168" s="99"/>
      <c r="F13168" s="101"/>
      <c r="L13168" s="99"/>
      <c r="P13168" s="99"/>
    </row>
    <row r="13169" spans="2:16">
      <c r="B13169" s="99"/>
      <c r="F13169" s="101"/>
      <c r="L13169" s="99"/>
      <c r="P13169" s="99"/>
    </row>
    <row r="13170" spans="2:16">
      <c r="B13170" s="99"/>
      <c r="F13170" s="101"/>
      <c r="L13170" s="99"/>
      <c r="P13170" s="99"/>
    </row>
    <row r="13171" spans="2:16">
      <c r="B13171" s="99"/>
      <c r="F13171" s="101"/>
      <c r="L13171" s="99"/>
      <c r="P13171" s="99"/>
    </row>
    <row r="13172" spans="2:16">
      <c r="B13172" s="99"/>
      <c r="F13172" s="101"/>
      <c r="L13172" s="99"/>
      <c r="P13172" s="99"/>
    </row>
    <row r="13173" spans="2:16">
      <c r="B13173" s="99"/>
      <c r="F13173" s="101"/>
      <c r="L13173" s="99"/>
      <c r="P13173" s="99"/>
    </row>
    <row r="13174" spans="2:16">
      <c r="B13174" s="99"/>
      <c r="F13174" s="101"/>
      <c r="L13174" s="99"/>
      <c r="P13174" s="99"/>
    </row>
    <row r="13175" spans="2:16">
      <c r="B13175" s="99"/>
      <c r="F13175" s="101"/>
      <c r="L13175" s="99"/>
      <c r="P13175" s="99"/>
    </row>
    <row r="13176" spans="2:16">
      <c r="B13176" s="99"/>
      <c r="F13176" s="101"/>
      <c r="L13176" s="99"/>
      <c r="P13176" s="99"/>
    </row>
    <row r="13177" spans="2:16">
      <c r="B13177" s="99"/>
      <c r="F13177" s="101"/>
      <c r="L13177" s="99"/>
      <c r="P13177" s="99"/>
    </row>
    <row r="13178" spans="2:16">
      <c r="B13178" s="99"/>
      <c r="F13178" s="101"/>
      <c r="L13178" s="99"/>
      <c r="P13178" s="99"/>
    </row>
    <row r="13179" spans="2:16">
      <c r="B13179" s="99"/>
      <c r="F13179" s="101"/>
      <c r="L13179" s="99"/>
      <c r="P13179" s="99"/>
    </row>
    <row r="13180" spans="2:16">
      <c r="B13180" s="99"/>
      <c r="F13180" s="101"/>
      <c r="L13180" s="99"/>
      <c r="P13180" s="99"/>
    </row>
    <row r="13181" spans="2:16">
      <c r="B13181" s="99"/>
      <c r="F13181" s="101"/>
      <c r="L13181" s="99"/>
      <c r="P13181" s="99"/>
    </row>
    <row r="13182" spans="2:16">
      <c r="B13182" s="99"/>
      <c r="F13182" s="101"/>
      <c r="L13182" s="99"/>
      <c r="P13182" s="99"/>
    </row>
    <row r="13183" spans="2:16">
      <c r="B13183" s="99"/>
      <c r="F13183" s="101"/>
      <c r="L13183" s="99"/>
      <c r="P13183" s="99"/>
    </row>
    <row r="13184" spans="2:16">
      <c r="B13184" s="99"/>
      <c r="F13184" s="101"/>
      <c r="L13184" s="99"/>
      <c r="P13184" s="99"/>
    </row>
    <row r="13185" spans="2:16">
      <c r="B13185" s="99"/>
      <c r="F13185" s="101"/>
      <c r="L13185" s="99"/>
      <c r="P13185" s="99"/>
    </row>
    <row r="13186" spans="2:16">
      <c r="B13186" s="99"/>
      <c r="F13186" s="101"/>
      <c r="L13186" s="99"/>
      <c r="P13186" s="99"/>
    </row>
    <row r="13187" spans="2:16">
      <c r="B13187" s="99"/>
      <c r="F13187" s="101"/>
      <c r="L13187" s="99"/>
      <c r="P13187" s="99"/>
    </row>
    <row r="13188" spans="2:16">
      <c r="B13188" s="99"/>
      <c r="F13188" s="101"/>
      <c r="L13188" s="99"/>
      <c r="P13188" s="99"/>
    </row>
    <row r="13189" spans="2:16">
      <c r="B13189" s="99"/>
      <c r="F13189" s="101"/>
      <c r="L13189" s="99"/>
      <c r="P13189" s="99"/>
    </row>
    <row r="13190" spans="2:16">
      <c r="B13190" s="99"/>
      <c r="F13190" s="101"/>
      <c r="L13190" s="99"/>
      <c r="P13190" s="99"/>
    </row>
    <row r="13191" spans="2:16">
      <c r="B13191" s="99"/>
      <c r="F13191" s="101"/>
      <c r="L13191" s="99"/>
      <c r="P13191" s="99"/>
    </row>
    <row r="13192" spans="2:16">
      <c r="B13192" s="99"/>
      <c r="F13192" s="101"/>
      <c r="L13192" s="99"/>
      <c r="P13192" s="99"/>
    </row>
    <row r="13193" spans="2:16">
      <c r="B13193" s="99"/>
      <c r="F13193" s="101"/>
      <c r="L13193" s="99"/>
      <c r="P13193" s="99"/>
    </row>
    <row r="13194" spans="2:16">
      <c r="B13194" s="99"/>
      <c r="F13194" s="101"/>
      <c r="L13194" s="99"/>
      <c r="P13194" s="99"/>
    </row>
    <row r="13195" spans="2:16">
      <c r="B13195" s="99"/>
      <c r="F13195" s="101"/>
      <c r="L13195" s="99"/>
      <c r="P13195" s="99"/>
    </row>
    <row r="13196" spans="2:16">
      <c r="B13196" s="99"/>
      <c r="F13196" s="101"/>
      <c r="L13196" s="99"/>
      <c r="P13196" s="99"/>
    </row>
    <row r="13197" spans="2:16">
      <c r="B13197" s="99"/>
      <c r="F13197" s="101"/>
      <c r="L13197" s="99"/>
      <c r="P13197" s="99"/>
    </row>
    <row r="13198" spans="2:16">
      <c r="B13198" s="99"/>
      <c r="F13198" s="101"/>
      <c r="L13198" s="99"/>
      <c r="P13198" s="99"/>
    </row>
    <row r="13199" spans="2:16">
      <c r="B13199" s="99"/>
      <c r="F13199" s="101"/>
      <c r="L13199" s="99"/>
      <c r="P13199" s="99"/>
    </row>
    <row r="13200" spans="2:16">
      <c r="B13200" s="99"/>
      <c r="F13200" s="101"/>
      <c r="L13200" s="99"/>
      <c r="P13200" s="99"/>
    </row>
    <row r="13201" spans="2:16">
      <c r="B13201" s="99"/>
      <c r="F13201" s="101"/>
      <c r="L13201" s="99"/>
      <c r="P13201" s="99"/>
    </row>
    <row r="13202" spans="2:16">
      <c r="B13202" s="99"/>
      <c r="F13202" s="101"/>
      <c r="L13202" s="99"/>
      <c r="P13202" s="99"/>
    </row>
    <row r="13203" spans="2:16">
      <c r="B13203" s="99"/>
      <c r="F13203" s="101"/>
      <c r="L13203" s="99"/>
      <c r="P13203" s="99"/>
    </row>
    <row r="13204" spans="2:16">
      <c r="B13204" s="99"/>
      <c r="F13204" s="101"/>
      <c r="L13204" s="99"/>
      <c r="P13204" s="99"/>
    </row>
    <row r="13205" spans="2:16">
      <c r="B13205" s="99"/>
      <c r="F13205" s="101"/>
      <c r="L13205" s="99"/>
      <c r="P13205" s="99"/>
    </row>
    <row r="13206" spans="2:16">
      <c r="B13206" s="99"/>
      <c r="F13206" s="101"/>
      <c r="L13206" s="99"/>
      <c r="P13206" s="99"/>
    </row>
    <row r="13207" spans="2:16">
      <c r="B13207" s="99"/>
      <c r="F13207" s="101"/>
      <c r="L13207" s="99"/>
      <c r="P13207" s="99"/>
    </row>
    <row r="13208" spans="2:16">
      <c r="B13208" s="99"/>
      <c r="F13208" s="101"/>
      <c r="L13208" s="99"/>
      <c r="P13208" s="99"/>
    </row>
    <row r="13209" spans="2:16">
      <c r="B13209" s="99"/>
      <c r="F13209" s="101"/>
      <c r="L13209" s="99"/>
      <c r="P13209" s="99"/>
    </row>
    <row r="13210" spans="2:16">
      <c r="B13210" s="99"/>
      <c r="F13210" s="101"/>
      <c r="L13210" s="99"/>
      <c r="P13210" s="99"/>
    </row>
    <row r="13211" spans="2:16">
      <c r="B13211" s="99"/>
      <c r="F13211" s="101"/>
      <c r="L13211" s="99"/>
      <c r="P13211" s="99"/>
    </row>
    <row r="13212" spans="2:16">
      <c r="B13212" s="99"/>
      <c r="F13212" s="101"/>
      <c r="L13212" s="99"/>
      <c r="P13212" s="99"/>
    </row>
    <row r="13213" spans="2:16">
      <c r="B13213" s="99"/>
      <c r="F13213" s="101"/>
      <c r="L13213" s="99"/>
      <c r="P13213" s="99"/>
    </row>
    <row r="13214" spans="2:16">
      <c r="B13214" s="99"/>
      <c r="F13214" s="101"/>
      <c r="L13214" s="99"/>
      <c r="P13214" s="99"/>
    </row>
    <row r="13215" spans="2:16">
      <c r="B13215" s="99"/>
      <c r="F13215" s="101"/>
      <c r="L13215" s="99"/>
      <c r="P13215" s="99"/>
    </row>
    <row r="13216" spans="2:16">
      <c r="B13216" s="99"/>
      <c r="F13216" s="101"/>
      <c r="L13216" s="99"/>
      <c r="P13216" s="99"/>
    </row>
    <row r="13217" spans="2:16">
      <c r="B13217" s="99"/>
      <c r="F13217" s="101"/>
      <c r="L13217" s="99"/>
      <c r="P13217" s="99"/>
    </row>
    <row r="13218" spans="2:16">
      <c r="B13218" s="99"/>
      <c r="F13218" s="101"/>
      <c r="L13218" s="99"/>
      <c r="P13218" s="99"/>
    </row>
    <row r="13219" spans="2:16">
      <c r="B13219" s="99"/>
      <c r="F13219" s="101"/>
      <c r="L13219" s="99"/>
      <c r="P13219" s="99"/>
    </row>
    <row r="13220" spans="2:16">
      <c r="B13220" s="99"/>
      <c r="F13220" s="101"/>
      <c r="L13220" s="99"/>
      <c r="P13220" s="99"/>
    </row>
    <row r="13221" spans="2:16">
      <c r="B13221" s="99"/>
      <c r="F13221" s="101"/>
      <c r="L13221" s="99"/>
      <c r="P13221" s="99"/>
    </row>
    <row r="13222" spans="2:16">
      <c r="B13222" s="99"/>
      <c r="F13222" s="101"/>
      <c r="L13222" s="99"/>
      <c r="P13222" s="99"/>
    </row>
    <row r="13223" spans="2:16">
      <c r="B13223" s="99"/>
      <c r="F13223" s="101"/>
      <c r="L13223" s="99"/>
      <c r="P13223" s="99"/>
    </row>
    <row r="13224" spans="2:16">
      <c r="B13224" s="99"/>
      <c r="F13224" s="101"/>
      <c r="L13224" s="99"/>
      <c r="P13224" s="99"/>
    </row>
    <row r="13225" spans="2:16">
      <c r="B13225" s="99"/>
      <c r="F13225" s="101"/>
      <c r="L13225" s="99"/>
      <c r="P13225" s="99"/>
    </row>
    <row r="13226" spans="2:16">
      <c r="B13226" s="99"/>
      <c r="F13226" s="101"/>
      <c r="L13226" s="99"/>
      <c r="P13226" s="99"/>
    </row>
    <row r="13227" spans="2:16">
      <c r="B13227" s="99"/>
      <c r="F13227" s="101"/>
      <c r="L13227" s="99"/>
      <c r="P13227" s="99"/>
    </row>
    <row r="13228" spans="2:16">
      <c r="B13228" s="99"/>
      <c r="F13228" s="101"/>
      <c r="L13228" s="99"/>
      <c r="P13228" s="99"/>
    </row>
    <row r="13229" spans="2:16">
      <c r="B13229" s="99"/>
      <c r="F13229" s="101"/>
      <c r="L13229" s="99"/>
      <c r="P13229" s="99"/>
    </row>
    <row r="13230" spans="2:16">
      <c r="B13230" s="99"/>
      <c r="F13230" s="101"/>
      <c r="L13230" s="99"/>
      <c r="P13230" s="99"/>
    </row>
    <row r="13231" spans="2:16">
      <c r="B13231" s="99"/>
      <c r="F13231" s="101"/>
      <c r="L13231" s="99"/>
      <c r="P13231" s="99"/>
    </row>
    <row r="13232" spans="2:16">
      <c r="B13232" s="99"/>
      <c r="F13232" s="101"/>
      <c r="L13232" s="99"/>
      <c r="P13232" s="99"/>
    </row>
    <row r="13233" spans="2:16">
      <c r="B13233" s="99"/>
      <c r="F13233" s="101"/>
      <c r="L13233" s="99"/>
      <c r="P13233" s="99"/>
    </row>
    <row r="13234" spans="2:16">
      <c r="B13234" s="99"/>
      <c r="F13234" s="101"/>
      <c r="L13234" s="99"/>
      <c r="P13234" s="99"/>
    </row>
    <row r="13235" spans="2:16">
      <c r="B13235" s="99"/>
      <c r="F13235" s="101"/>
      <c r="L13235" s="99"/>
      <c r="P13235" s="99"/>
    </row>
    <row r="13236" spans="2:16">
      <c r="B13236" s="99"/>
      <c r="F13236" s="101"/>
      <c r="L13236" s="99"/>
      <c r="P13236" s="99"/>
    </row>
    <row r="13237" spans="2:16">
      <c r="B13237" s="99"/>
      <c r="F13237" s="101"/>
      <c r="L13237" s="99"/>
      <c r="P13237" s="99"/>
    </row>
    <row r="13238" spans="2:16">
      <c r="B13238" s="99"/>
      <c r="F13238" s="101"/>
      <c r="L13238" s="99"/>
      <c r="P13238" s="99"/>
    </row>
    <row r="13239" spans="2:16">
      <c r="B13239" s="99"/>
      <c r="F13239" s="101"/>
      <c r="L13239" s="99"/>
      <c r="P13239" s="99"/>
    </row>
    <row r="13240" spans="2:16">
      <c r="B13240" s="99"/>
      <c r="F13240" s="101"/>
      <c r="L13240" s="99"/>
      <c r="P13240" s="99"/>
    </row>
    <row r="13241" spans="2:16">
      <c r="B13241" s="99"/>
      <c r="F13241" s="101"/>
      <c r="L13241" s="99"/>
      <c r="P13241" s="99"/>
    </row>
    <row r="13242" spans="2:16">
      <c r="B13242" s="99"/>
      <c r="F13242" s="101"/>
      <c r="L13242" s="99"/>
      <c r="P13242" s="99"/>
    </row>
    <row r="13243" spans="2:16">
      <c r="B13243" s="99"/>
      <c r="F13243" s="101"/>
      <c r="L13243" s="99"/>
      <c r="P13243" s="99"/>
    </row>
    <row r="13244" spans="2:16">
      <c r="B13244" s="99"/>
      <c r="F13244" s="101"/>
      <c r="L13244" s="99"/>
      <c r="P13244" s="99"/>
    </row>
    <row r="13245" spans="2:16">
      <c r="B13245" s="99"/>
      <c r="F13245" s="101"/>
      <c r="L13245" s="99"/>
      <c r="P13245" s="99"/>
    </row>
    <row r="13246" spans="2:16">
      <c r="B13246" s="99"/>
      <c r="F13246" s="101"/>
      <c r="L13246" s="99"/>
      <c r="P13246" s="99"/>
    </row>
    <row r="13247" spans="2:16">
      <c r="B13247" s="99"/>
      <c r="F13247" s="101"/>
      <c r="L13247" s="99"/>
      <c r="P13247" s="99"/>
    </row>
    <row r="13248" spans="2:16">
      <c r="B13248" s="99"/>
      <c r="F13248" s="101"/>
      <c r="L13248" s="99"/>
      <c r="P13248" s="99"/>
    </row>
    <row r="13249" spans="2:16">
      <c r="B13249" s="99"/>
      <c r="F13249" s="101"/>
      <c r="L13249" s="99"/>
      <c r="P13249" s="99"/>
    </row>
    <row r="13250" spans="2:16">
      <c r="B13250" s="99"/>
      <c r="F13250" s="101"/>
      <c r="L13250" s="99"/>
      <c r="P13250" s="99"/>
    </row>
    <row r="13251" spans="2:16">
      <c r="B13251" s="99"/>
      <c r="F13251" s="101"/>
      <c r="L13251" s="99"/>
      <c r="P13251" s="99"/>
    </row>
    <row r="13252" spans="2:16">
      <c r="B13252" s="99"/>
      <c r="F13252" s="101"/>
      <c r="L13252" s="99"/>
      <c r="P13252" s="99"/>
    </row>
    <row r="13253" spans="2:16">
      <c r="B13253" s="99"/>
      <c r="F13253" s="101"/>
      <c r="L13253" s="99"/>
      <c r="P13253" s="99"/>
    </row>
    <row r="13254" spans="2:16">
      <c r="B13254" s="99"/>
      <c r="F13254" s="101"/>
      <c r="L13254" s="99"/>
      <c r="P13254" s="99"/>
    </row>
    <row r="13255" spans="2:16">
      <c r="B13255" s="99"/>
      <c r="F13255" s="101"/>
      <c r="L13255" s="99"/>
      <c r="P13255" s="99"/>
    </row>
    <row r="13256" spans="2:16">
      <c r="B13256" s="99"/>
      <c r="F13256" s="101"/>
      <c r="L13256" s="99"/>
      <c r="P13256" s="99"/>
    </row>
    <row r="13257" spans="2:16">
      <c r="B13257" s="99"/>
      <c r="F13257" s="101"/>
      <c r="L13257" s="99"/>
      <c r="P13257" s="99"/>
    </row>
    <row r="13258" spans="2:16">
      <c r="B13258" s="99"/>
      <c r="F13258" s="101"/>
      <c r="L13258" s="99"/>
      <c r="P13258" s="99"/>
    </row>
    <row r="13259" spans="2:16">
      <c r="B13259" s="99"/>
      <c r="F13259" s="101"/>
      <c r="L13259" s="99"/>
      <c r="P13259" s="99"/>
    </row>
    <row r="13260" spans="2:16">
      <c r="B13260" s="99"/>
      <c r="F13260" s="101"/>
      <c r="L13260" s="99"/>
      <c r="P13260" s="99"/>
    </row>
    <row r="13261" spans="2:16">
      <c r="B13261" s="99"/>
      <c r="F13261" s="101"/>
      <c r="L13261" s="99"/>
      <c r="P13261" s="99"/>
    </row>
    <row r="13262" spans="2:16">
      <c r="B13262" s="99"/>
      <c r="F13262" s="101"/>
      <c r="L13262" s="99"/>
      <c r="P13262" s="99"/>
    </row>
    <row r="13263" spans="2:16">
      <c r="B13263" s="99"/>
      <c r="F13263" s="101"/>
      <c r="L13263" s="99"/>
      <c r="P13263" s="99"/>
    </row>
    <row r="13264" spans="2:16">
      <c r="B13264" s="99"/>
      <c r="F13264" s="101"/>
      <c r="L13264" s="99"/>
      <c r="P13264" s="99"/>
    </row>
    <row r="13265" spans="2:16">
      <c r="B13265" s="99"/>
      <c r="F13265" s="101"/>
      <c r="L13265" s="99"/>
      <c r="P13265" s="99"/>
    </row>
    <row r="13266" spans="2:16">
      <c r="B13266" s="99"/>
      <c r="F13266" s="101"/>
      <c r="L13266" s="99"/>
      <c r="P13266" s="99"/>
    </row>
    <row r="13267" spans="2:16">
      <c r="B13267" s="99"/>
      <c r="F13267" s="101"/>
      <c r="L13267" s="99"/>
      <c r="P13267" s="99"/>
    </row>
    <row r="13268" spans="2:16">
      <c r="B13268" s="99"/>
      <c r="F13268" s="101"/>
      <c r="L13268" s="99"/>
      <c r="P13268" s="99"/>
    </row>
    <row r="13269" spans="2:16">
      <c r="B13269" s="99"/>
      <c r="F13269" s="101"/>
      <c r="L13269" s="99"/>
      <c r="P13269" s="99"/>
    </row>
    <row r="13270" spans="2:16">
      <c r="B13270" s="99"/>
      <c r="F13270" s="101"/>
      <c r="L13270" s="99"/>
      <c r="P13270" s="99"/>
    </row>
    <row r="13271" spans="2:16">
      <c r="B13271" s="99"/>
      <c r="F13271" s="101"/>
      <c r="L13271" s="99"/>
      <c r="P13271" s="99"/>
    </row>
    <row r="13272" spans="2:16">
      <c r="B13272" s="99"/>
      <c r="F13272" s="101"/>
      <c r="L13272" s="99"/>
      <c r="P13272" s="99"/>
    </row>
    <row r="13273" spans="2:16">
      <c r="B13273" s="99"/>
      <c r="F13273" s="101"/>
      <c r="L13273" s="99"/>
      <c r="P13273" s="99"/>
    </row>
    <row r="13274" spans="2:16">
      <c r="B13274" s="99"/>
      <c r="F13274" s="101"/>
      <c r="L13274" s="99"/>
      <c r="P13274" s="99"/>
    </row>
    <row r="13275" spans="2:16">
      <c r="B13275" s="99"/>
      <c r="F13275" s="101"/>
      <c r="L13275" s="99"/>
      <c r="P13275" s="99"/>
    </row>
    <row r="13276" spans="2:16">
      <c r="B13276" s="99"/>
      <c r="F13276" s="101"/>
      <c r="L13276" s="99"/>
      <c r="P13276" s="99"/>
    </row>
    <row r="13277" spans="2:16">
      <c r="B13277" s="99"/>
      <c r="F13277" s="101"/>
      <c r="L13277" s="99"/>
      <c r="P13277" s="99"/>
    </row>
    <row r="13278" spans="2:16">
      <c r="B13278" s="99"/>
      <c r="F13278" s="101"/>
      <c r="L13278" s="99"/>
      <c r="P13278" s="99"/>
    </row>
    <row r="13279" spans="2:16">
      <c r="B13279" s="99"/>
      <c r="F13279" s="101"/>
      <c r="L13279" s="99"/>
      <c r="P13279" s="99"/>
    </row>
    <row r="13280" spans="2:16">
      <c r="B13280" s="99"/>
      <c r="F13280" s="101"/>
      <c r="L13280" s="99"/>
      <c r="P13280" s="99"/>
    </row>
    <row r="13281" spans="2:16">
      <c r="B13281" s="99"/>
      <c r="F13281" s="101"/>
      <c r="L13281" s="99"/>
      <c r="P13281" s="99"/>
    </row>
    <row r="13282" spans="2:16">
      <c r="B13282" s="99"/>
      <c r="F13282" s="101"/>
      <c r="L13282" s="99"/>
      <c r="P13282" s="99"/>
    </row>
    <row r="13283" spans="2:16">
      <c r="B13283" s="99"/>
      <c r="F13283" s="101"/>
      <c r="L13283" s="99"/>
      <c r="P13283" s="99"/>
    </row>
    <row r="13284" spans="2:16">
      <c r="B13284" s="99"/>
      <c r="F13284" s="101"/>
      <c r="L13284" s="99"/>
      <c r="P13284" s="99"/>
    </row>
    <row r="13285" spans="2:16">
      <c r="B13285" s="99"/>
      <c r="F13285" s="101"/>
      <c r="L13285" s="99"/>
      <c r="P13285" s="99"/>
    </row>
    <row r="13286" spans="2:16">
      <c r="B13286" s="99"/>
      <c r="F13286" s="101"/>
      <c r="L13286" s="99"/>
      <c r="P13286" s="99"/>
    </row>
    <row r="13287" spans="2:16">
      <c r="B13287" s="99"/>
      <c r="F13287" s="101"/>
      <c r="L13287" s="99"/>
      <c r="P13287" s="99"/>
    </row>
    <row r="13288" spans="2:16">
      <c r="B13288" s="99"/>
      <c r="F13288" s="101"/>
      <c r="L13288" s="99"/>
      <c r="P13288" s="99"/>
    </row>
    <row r="13289" spans="2:16">
      <c r="B13289" s="99"/>
      <c r="F13289" s="101"/>
      <c r="L13289" s="99"/>
      <c r="P13289" s="99"/>
    </row>
    <row r="13290" spans="2:16">
      <c r="B13290" s="99"/>
      <c r="F13290" s="101"/>
      <c r="L13290" s="99"/>
      <c r="P13290" s="99"/>
    </row>
    <row r="13291" spans="2:16">
      <c r="B13291" s="99"/>
      <c r="F13291" s="101"/>
      <c r="L13291" s="99"/>
      <c r="P13291" s="99"/>
    </row>
    <row r="13292" spans="2:16">
      <c r="B13292" s="99"/>
      <c r="F13292" s="101"/>
      <c r="L13292" s="99"/>
      <c r="P13292" s="99"/>
    </row>
    <row r="13293" spans="2:16">
      <c r="B13293" s="99"/>
      <c r="F13293" s="101"/>
      <c r="L13293" s="99"/>
      <c r="P13293" s="99"/>
    </row>
    <row r="13294" spans="2:16">
      <c r="B13294" s="99"/>
      <c r="F13294" s="101"/>
      <c r="L13294" s="99"/>
      <c r="P13294" s="99"/>
    </row>
    <row r="13295" spans="2:16">
      <c r="B13295" s="99"/>
      <c r="F13295" s="101"/>
      <c r="L13295" s="99"/>
      <c r="P13295" s="99"/>
    </row>
    <row r="13296" spans="2:16">
      <c r="B13296" s="99"/>
      <c r="F13296" s="101"/>
      <c r="L13296" s="99"/>
      <c r="P13296" s="99"/>
    </row>
    <row r="13297" spans="2:16">
      <c r="B13297" s="99"/>
      <c r="F13297" s="101"/>
      <c r="L13297" s="99"/>
      <c r="P13297" s="99"/>
    </row>
    <row r="13298" spans="2:16">
      <c r="B13298" s="99"/>
      <c r="F13298" s="101"/>
      <c r="L13298" s="99"/>
      <c r="P13298" s="99"/>
    </row>
    <row r="13299" spans="2:16">
      <c r="B13299" s="99"/>
      <c r="F13299" s="101"/>
      <c r="L13299" s="99"/>
      <c r="P13299" s="99"/>
    </row>
    <row r="13300" spans="2:16">
      <c r="B13300" s="99"/>
      <c r="F13300" s="101"/>
      <c r="L13300" s="99"/>
      <c r="P13300" s="99"/>
    </row>
    <row r="13301" spans="2:16">
      <c r="B13301" s="99"/>
      <c r="F13301" s="101"/>
      <c r="L13301" s="99"/>
      <c r="P13301" s="99"/>
    </row>
    <row r="13302" spans="2:16">
      <c r="B13302" s="99"/>
      <c r="F13302" s="101"/>
      <c r="L13302" s="99"/>
      <c r="P13302" s="99"/>
    </row>
    <row r="13303" spans="2:16">
      <c r="B13303" s="99"/>
      <c r="F13303" s="101"/>
      <c r="L13303" s="99"/>
      <c r="P13303" s="99"/>
    </row>
    <row r="13304" spans="2:16">
      <c r="B13304" s="99"/>
      <c r="F13304" s="101"/>
      <c r="L13304" s="99"/>
      <c r="P13304" s="99"/>
    </row>
    <row r="13305" spans="2:16">
      <c r="B13305" s="99"/>
      <c r="F13305" s="101"/>
      <c r="L13305" s="99"/>
      <c r="P13305" s="99"/>
    </row>
    <row r="13306" spans="2:16">
      <c r="B13306" s="99"/>
      <c r="F13306" s="101"/>
      <c r="L13306" s="99"/>
      <c r="P13306" s="99"/>
    </row>
    <row r="13307" spans="2:16">
      <c r="B13307" s="99"/>
      <c r="F13307" s="101"/>
      <c r="L13307" s="99"/>
      <c r="P13307" s="99"/>
    </row>
    <row r="13308" spans="2:16">
      <c r="B13308" s="99"/>
      <c r="F13308" s="101"/>
      <c r="L13308" s="99"/>
      <c r="P13308" s="99"/>
    </row>
    <row r="13309" spans="2:16">
      <c r="B13309" s="99"/>
      <c r="F13309" s="101"/>
      <c r="L13309" s="99"/>
      <c r="P13309" s="99"/>
    </row>
    <row r="13310" spans="2:16">
      <c r="B13310" s="99"/>
      <c r="F13310" s="101"/>
      <c r="L13310" s="99"/>
      <c r="P13310" s="99"/>
    </row>
    <row r="13311" spans="2:16">
      <c r="B13311" s="99"/>
      <c r="F13311" s="101"/>
      <c r="L13311" s="99"/>
      <c r="P13311" s="99"/>
    </row>
    <row r="13312" spans="2:16">
      <c r="B13312" s="99"/>
      <c r="F13312" s="101"/>
      <c r="L13312" s="99"/>
      <c r="P13312" s="99"/>
    </row>
    <row r="13313" spans="2:16">
      <c r="B13313" s="99"/>
      <c r="F13313" s="101"/>
      <c r="L13313" s="99"/>
      <c r="P13313" s="99"/>
    </row>
    <row r="13314" spans="2:16">
      <c r="B13314" s="99"/>
      <c r="F13314" s="101"/>
      <c r="L13314" s="99"/>
      <c r="P13314" s="99"/>
    </row>
    <row r="13315" spans="2:16">
      <c r="B13315" s="99"/>
      <c r="F13315" s="101"/>
      <c r="L13315" s="99"/>
      <c r="P13315" s="99"/>
    </row>
    <row r="13316" spans="2:16">
      <c r="B13316" s="99"/>
      <c r="F13316" s="101"/>
      <c r="L13316" s="99"/>
      <c r="P13316" s="99"/>
    </row>
    <row r="13317" spans="2:16">
      <c r="B13317" s="99"/>
      <c r="F13317" s="101"/>
      <c r="L13317" s="99"/>
      <c r="P13317" s="99"/>
    </row>
    <row r="13318" spans="2:16">
      <c r="B13318" s="99"/>
      <c r="F13318" s="101"/>
      <c r="L13318" s="99"/>
      <c r="P13318" s="99"/>
    </row>
    <row r="13319" spans="2:16">
      <c r="B13319" s="99"/>
      <c r="F13319" s="101"/>
      <c r="L13319" s="99"/>
      <c r="P13319" s="99"/>
    </row>
    <row r="13320" spans="2:16">
      <c r="B13320" s="99"/>
      <c r="F13320" s="101"/>
      <c r="L13320" s="99"/>
      <c r="P13320" s="99"/>
    </row>
    <row r="13321" spans="2:16">
      <c r="B13321" s="99"/>
      <c r="F13321" s="101"/>
      <c r="L13321" s="99"/>
      <c r="P13321" s="99"/>
    </row>
    <row r="13322" spans="2:16">
      <c r="B13322" s="99"/>
      <c r="F13322" s="101"/>
      <c r="L13322" s="99"/>
      <c r="P13322" s="99"/>
    </row>
    <row r="13323" spans="2:16">
      <c r="B13323" s="99"/>
      <c r="F13323" s="101"/>
      <c r="L13323" s="99"/>
      <c r="P13323" s="99"/>
    </row>
    <row r="13324" spans="2:16">
      <c r="B13324" s="99"/>
      <c r="F13324" s="101"/>
      <c r="L13324" s="99"/>
      <c r="P13324" s="99"/>
    </row>
    <row r="13325" spans="2:16">
      <c r="B13325" s="99"/>
      <c r="F13325" s="101"/>
      <c r="L13325" s="99"/>
      <c r="P13325" s="99"/>
    </row>
    <row r="13326" spans="2:16">
      <c r="B13326" s="99"/>
      <c r="F13326" s="101"/>
      <c r="L13326" s="99"/>
      <c r="P13326" s="99"/>
    </row>
    <row r="13327" spans="2:16">
      <c r="B13327" s="99"/>
      <c r="F13327" s="101"/>
      <c r="L13327" s="99"/>
      <c r="P13327" s="99"/>
    </row>
    <row r="13328" spans="2:16">
      <c r="B13328" s="99"/>
      <c r="F13328" s="101"/>
      <c r="L13328" s="99"/>
      <c r="P13328" s="99"/>
    </row>
    <row r="13329" spans="2:16">
      <c r="B13329" s="99"/>
      <c r="F13329" s="101"/>
      <c r="L13329" s="99"/>
      <c r="P13329" s="99"/>
    </row>
    <row r="13330" spans="2:16">
      <c r="B13330" s="99"/>
      <c r="F13330" s="101"/>
      <c r="L13330" s="99"/>
      <c r="P13330" s="99"/>
    </row>
    <row r="13331" spans="2:16">
      <c r="B13331" s="99"/>
      <c r="F13331" s="101"/>
      <c r="L13331" s="99"/>
      <c r="P13331" s="99"/>
    </row>
    <row r="13332" spans="2:16">
      <c r="B13332" s="99"/>
      <c r="F13332" s="101"/>
      <c r="L13332" s="99"/>
      <c r="P13332" s="99"/>
    </row>
    <row r="13333" spans="2:16">
      <c r="B13333" s="99"/>
      <c r="F13333" s="101"/>
      <c r="L13333" s="99"/>
      <c r="P13333" s="99"/>
    </row>
    <row r="13334" spans="2:16">
      <c r="B13334" s="99"/>
      <c r="F13334" s="101"/>
      <c r="L13334" s="99"/>
      <c r="P13334" s="99"/>
    </row>
    <row r="13335" spans="2:16">
      <c r="B13335" s="99"/>
      <c r="F13335" s="101"/>
      <c r="L13335" s="99"/>
      <c r="P13335" s="99"/>
    </row>
    <row r="13336" spans="2:16">
      <c r="B13336" s="99"/>
      <c r="F13336" s="101"/>
      <c r="L13336" s="99"/>
      <c r="P13336" s="99"/>
    </row>
    <row r="13337" spans="2:16">
      <c r="B13337" s="99"/>
      <c r="F13337" s="101"/>
      <c r="L13337" s="99"/>
      <c r="P13337" s="99"/>
    </row>
    <row r="13338" spans="2:16">
      <c r="B13338" s="99"/>
      <c r="F13338" s="101"/>
      <c r="L13338" s="99"/>
      <c r="P13338" s="99"/>
    </row>
    <row r="13339" spans="2:16">
      <c r="B13339" s="99"/>
      <c r="F13339" s="101"/>
      <c r="L13339" s="99"/>
      <c r="P13339" s="99"/>
    </row>
    <row r="13340" spans="2:16">
      <c r="B13340" s="99"/>
      <c r="F13340" s="101"/>
      <c r="L13340" s="99"/>
      <c r="P13340" s="99"/>
    </row>
    <row r="13341" spans="2:16">
      <c r="B13341" s="99"/>
      <c r="F13341" s="101"/>
      <c r="L13341" s="99"/>
      <c r="P13341" s="99"/>
    </row>
    <row r="13342" spans="2:16">
      <c r="B13342" s="99"/>
      <c r="F13342" s="101"/>
      <c r="L13342" s="99"/>
      <c r="P13342" s="99"/>
    </row>
    <row r="13343" spans="2:16">
      <c r="B13343" s="99"/>
      <c r="F13343" s="101"/>
      <c r="L13343" s="99"/>
      <c r="P13343" s="99"/>
    </row>
    <row r="13344" spans="2:16">
      <c r="B13344" s="99"/>
      <c r="F13344" s="101"/>
      <c r="L13344" s="99"/>
      <c r="P13344" s="99"/>
    </row>
    <row r="13345" spans="2:16">
      <c r="B13345" s="99"/>
      <c r="F13345" s="101"/>
      <c r="L13345" s="99"/>
      <c r="P13345" s="99"/>
    </row>
    <row r="13346" spans="2:16">
      <c r="B13346" s="99"/>
      <c r="F13346" s="101"/>
      <c r="L13346" s="99"/>
      <c r="P13346" s="99"/>
    </row>
    <row r="13347" spans="2:16">
      <c r="B13347" s="99"/>
      <c r="F13347" s="101"/>
      <c r="L13347" s="99"/>
      <c r="P13347" s="99"/>
    </row>
    <row r="13348" spans="2:16">
      <c r="B13348" s="99"/>
      <c r="F13348" s="101"/>
      <c r="L13348" s="99"/>
      <c r="P13348" s="99"/>
    </row>
    <row r="13349" spans="2:16">
      <c r="B13349" s="99"/>
      <c r="F13349" s="101"/>
      <c r="L13349" s="99"/>
      <c r="P13349" s="99"/>
    </row>
    <row r="13350" spans="2:16">
      <c r="B13350" s="99"/>
      <c r="F13350" s="101"/>
      <c r="L13350" s="99"/>
      <c r="P13350" s="99"/>
    </row>
    <row r="13351" spans="2:16">
      <c r="B13351" s="99"/>
      <c r="F13351" s="101"/>
      <c r="L13351" s="99"/>
      <c r="P13351" s="99"/>
    </row>
    <row r="13352" spans="2:16">
      <c r="B13352" s="99"/>
      <c r="F13352" s="101"/>
      <c r="L13352" s="99"/>
      <c r="P13352" s="99"/>
    </row>
    <row r="13353" spans="2:16">
      <c r="B13353" s="99"/>
      <c r="F13353" s="101"/>
      <c r="L13353" s="99"/>
      <c r="P13353" s="99"/>
    </row>
    <row r="13354" spans="2:16">
      <c r="B13354" s="99"/>
      <c r="F13354" s="101"/>
      <c r="L13354" s="99"/>
      <c r="P13354" s="99"/>
    </row>
    <row r="13355" spans="2:16">
      <c r="B13355" s="99"/>
      <c r="F13355" s="101"/>
      <c r="L13355" s="99"/>
      <c r="P13355" s="99"/>
    </row>
    <row r="13356" spans="2:16">
      <c r="B13356" s="99"/>
      <c r="F13356" s="101"/>
      <c r="L13356" s="99"/>
      <c r="P13356" s="99"/>
    </row>
    <row r="13357" spans="2:16">
      <c r="B13357" s="99"/>
      <c r="F13357" s="101"/>
      <c r="L13357" s="99"/>
      <c r="P13357" s="99"/>
    </row>
    <row r="13358" spans="2:16">
      <c r="B13358" s="99"/>
      <c r="F13358" s="101"/>
      <c r="L13358" s="99"/>
      <c r="P13358" s="99"/>
    </row>
    <row r="13359" spans="2:16">
      <c r="B13359" s="99"/>
      <c r="F13359" s="101"/>
      <c r="L13359" s="99"/>
      <c r="P13359" s="99"/>
    </row>
    <row r="13360" spans="2:16">
      <c r="B13360" s="99"/>
      <c r="F13360" s="101"/>
      <c r="L13360" s="99"/>
      <c r="P13360" s="99"/>
    </row>
    <row r="13361" spans="2:16">
      <c r="B13361" s="99"/>
      <c r="F13361" s="101"/>
      <c r="L13361" s="99"/>
      <c r="P13361" s="99"/>
    </row>
    <row r="13362" spans="2:16">
      <c r="B13362" s="99"/>
      <c r="F13362" s="101"/>
      <c r="L13362" s="99"/>
      <c r="P13362" s="99"/>
    </row>
    <row r="13363" spans="2:16">
      <c r="B13363" s="99"/>
      <c r="F13363" s="101"/>
      <c r="L13363" s="99"/>
      <c r="P13363" s="99"/>
    </row>
    <row r="13364" spans="2:16">
      <c r="B13364" s="99"/>
      <c r="F13364" s="101"/>
      <c r="L13364" s="99"/>
      <c r="P13364" s="99"/>
    </row>
    <row r="13365" spans="2:16">
      <c r="B13365" s="99"/>
      <c r="F13365" s="101"/>
      <c r="L13365" s="99"/>
      <c r="P13365" s="99"/>
    </row>
    <row r="13366" spans="2:16">
      <c r="B13366" s="99"/>
      <c r="F13366" s="101"/>
      <c r="L13366" s="99"/>
      <c r="P13366" s="99"/>
    </row>
    <row r="13367" spans="2:16">
      <c r="B13367" s="99"/>
      <c r="F13367" s="101"/>
      <c r="L13367" s="99"/>
      <c r="P13367" s="99"/>
    </row>
    <row r="13368" spans="2:16">
      <c r="B13368" s="99"/>
      <c r="F13368" s="101"/>
      <c r="L13368" s="99"/>
      <c r="P13368" s="99"/>
    </row>
    <row r="13369" spans="2:16">
      <c r="B13369" s="99"/>
      <c r="F13369" s="101"/>
      <c r="L13369" s="99"/>
      <c r="P13369" s="99"/>
    </row>
    <row r="13370" spans="2:16">
      <c r="B13370" s="99"/>
      <c r="F13370" s="101"/>
      <c r="L13370" s="99"/>
      <c r="P13370" s="99"/>
    </row>
    <row r="13371" spans="2:16">
      <c r="B13371" s="99"/>
      <c r="F13371" s="101"/>
      <c r="L13371" s="99"/>
      <c r="P13371" s="99"/>
    </row>
    <row r="13372" spans="2:16">
      <c r="B13372" s="99"/>
      <c r="F13372" s="101"/>
      <c r="L13372" s="99"/>
      <c r="P13372" s="99"/>
    </row>
    <row r="13373" spans="2:16">
      <c r="B13373" s="99"/>
      <c r="F13373" s="101"/>
      <c r="L13373" s="99"/>
      <c r="P13373" s="99"/>
    </row>
    <row r="13374" spans="2:16">
      <c r="B13374" s="99"/>
      <c r="F13374" s="101"/>
      <c r="L13374" s="99"/>
      <c r="P13374" s="99"/>
    </row>
    <row r="13375" spans="2:16">
      <c r="B13375" s="99"/>
      <c r="F13375" s="101"/>
      <c r="L13375" s="99"/>
      <c r="P13375" s="99"/>
    </row>
    <row r="13376" spans="2:16">
      <c r="B13376" s="99"/>
      <c r="F13376" s="101"/>
      <c r="L13376" s="99"/>
      <c r="P13376" s="99"/>
    </row>
    <row r="13377" spans="2:16">
      <c r="B13377" s="99"/>
      <c r="F13377" s="101"/>
      <c r="L13377" s="99"/>
      <c r="P13377" s="99"/>
    </row>
    <row r="13378" spans="2:16">
      <c r="B13378" s="99"/>
      <c r="F13378" s="101"/>
      <c r="L13378" s="99"/>
      <c r="P13378" s="99"/>
    </row>
    <row r="13379" spans="2:16">
      <c r="B13379" s="99"/>
      <c r="F13379" s="101"/>
      <c r="L13379" s="99"/>
      <c r="P13379" s="99"/>
    </row>
    <row r="13380" spans="2:16">
      <c r="B13380" s="99"/>
      <c r="F13380" s="101"/>
      <c r="L13380" s="99"/>
      <c r="P13380" s="99"/>
    </row>
    <row r="13381" spans="2:16">
      <c r="B13381" s="99"/>
      <c r="F13381" s="101"/>
      <c r="L13381" s="99"/>
      <c r="P13381" s="99"/>
    </row>
    <row r="13382" spans="2:16">
      <c r="B13382" s="99"/>
      <c r="F13382" s="101"/>
      <c r="L13382" s="99"/>
      <c r="P13382" s="99"/>
    </row>
    <row r="13383" spans="2:16">
      <c r="B13383" s="99"/>
      <c r="F13383" s="101"/>
      <c r="L13383" s="99"/>
      <c r="P13383" s="99"/>
    </row>
    <row r="13384" spans="2:16">
      <c r="B13384" s="99"/>
      <c r="F13384" s="101"/>
      <c r="L13384" s="99"/>
      <c r="P13384" s="99"/>
    </row>
    <row r="13385" spans="2:16">
      <c r="B13385" s="99"/>
      <c r="F13385" s="101"/>
      <c r="L13385" s="99"/>
      <c r="P13385" s="99"/>
    </row>
    <row r="13386" spans="2:16">
      <c r="B13386" s="99"/>
      <c r="F13386" s="101"/>
      <c r="L13386" s="99"/>
      <c r="P13386" s="99"/>
    </row>
    <row r="13387" spans="2:16">
      <c r="B13387" s="99"/>
      <c r="F13387" s="101"/>
      <c r="L13387" s="99"/>
      <c r="P13387" s="99"/>
    </row>
    <row r="13388" spans="2:16">
      <c r="B13388" s="99"/>
      <c r="F13388" s="101"/>
      <c r="L13388" s="99"/>
      <c r="P13388" s="99"/>
    </row>
    <row r="13389" spans="2:16">
      <c r="B13389" s="99"/>
      <c r="F13389" s="101"/>
      <c r="L13389" s="99"/>
      <c r="P13389" s="99"/>
    </row>
    <row r="13390" spans="2:16">
      <c r="B13390" s="99"/>
      <c r="F13390" s="101"/>
      <c r="L13390" s="99"/>
      <c r="P13390" s="99"/>
    </row>
    <row r="13391" spans="2:16">
      <c r="B13391" s="99"/>
      <c r="F13391" s="101"/>
      <c r="L13391" s="99"/>
      <c r="P13391" s="99"/>
    </row>
    <row r="13392" spans="2:16">
      <c r="B13392" s="99"/>
      <c r="F13392" s="101"/>
      <c r="L13392" s="99"/>
      <c r="P13392" s="99"/>
    </row>
    <row r="13393" spans="2:16">
      <c r="B13393" s="99"/>
      <c r="F13393" s="101"/>
      <c r="L13393" s="99"/>
      <c r="P13393" s="99"/>
    </row>
    <row r="13394" spans="2:16">
      <c r="B13394" s="99"/>
      <c r="F13394" s="101"/>
      <c r="L13394" s="99"/>
      <c r="P13394" s="99"/>
    </row>
    <row r="13395" spans="2:16">
      <c r="B13395" s="99"/>
      <c r="F13395" s="101"/>
      <c r="L13395" s="99"/>
      <c r="P13395" s="99"/>
    </row>
    <row r="13396" spans="2:16">
      <c r="B13396" s="99"/>
      <c r="F13396" s="101"/>
      <c r="L13396" s="99"/>
      <c r="P13396" s="99"/>
    </row>
    <row r="13397" spans="2:16">
      <c r="B13397" s="99"/>
      <c r="F13397" s="101"/>
      <c r="L13397" s="99"/>
      <c r="P13397" s="99"/>
    </row>
    <row r="13398" spans="2:16">
      <c r="B13398" s="99"/>
      <c r="F13398" s="101"/>
      <c r="L13398" s="99"/>
      <c r="P13398" s="99"/>
    </row>
    <row r="13399" spans="2:16">
      <c r="B13399" s="99"/>
      <c r="F13399" s="101"/>
      <c r="L13399" s="99"/>
      <c r="P13399" s="99"/>
    </row>
    <row r="13400" spans="2:16">
      <c r="B13400" s="99"/>
      <c r="F13400" s="101"/>
      <c r="L13400" s="99"/>
      <c r="P13400" s="99"/>
    </row>
    <row r="13401" spans="2:16">
      <c r="B13401" s="99"/>
      <c r="F13401" s="101"/>
      <c r="L13401" s="99"/>
      <c r="P13401" s="99"/>
    </row>
    <row r="13402" spans="2:16">
      <c r="B13402" s="99"/>
      <c r="F13402" s="101"/>
      <c r="L13402" s="99"/>
      <c r="P13402" s="99"/>
    </row>
    <row r="13403" spans="2:16">
      <c r="B13403" s="99"/>
      <c r="F13403" s="101"/>
      <c r="L13403" s="99"/>
      <c r="P13403" s="99"/>
    </row>
    <row r="13404" spans="2:16">
      <c r="B13404" s="99"/>
      <c r="F13404" s="101"/>
      <c r="L13404" s="99"/>
      <c r="P13404" s="99"/>
    </row>
    <row r="13405" spans="2:16">
      <c r="B13405" s="99"/>
      <c r="F13405" s="101"/>
      <c r="L13405" s="99"/>
      <c r="P13405" s="99"/>
    </row>
    <row r="13406" spans="2:16">
      <c r="B13406" s="99"/>
      <c r="F13406" s="101"/>
      <c r="L13406" s="99"/>
      <c r="P13406" s="99"/>
    </row>
    <row r="13407" spans="2:16">
      <c r="B13407" s="99"/>
      <c r="F13407" s="101"/>
      <c r="L13407" s="99"/>
      <c r="P13407" s="99"/>
    </row>
    <row r="13408" spans="2:16">
      <c r="B13408" s="99"/>
      <c r="F13408" s="101"/>
      <c r="L13408" s="99"/>
      <c r="P13408" s="99"/>
    </row>
    <row r="13409" spans="2:16">
      <c r="B13409" s="99"/>
      <c r="F13409" s="101"/>
      <c r="L13409" s="99"/>
      <c r="P13409" s="99"/>
    </row>
    <row r="13410" spans="2:16">
      <c r="B13410" s="99"/>
      <c r="F13410" s="101"/>
      <c r="L13410" s="99"/>
      <c r="P13410" s="99"/>
    </row>
    <row r="13411" spans="2:16">
      <c r="B13411" s="99"/>
      <c r="F13411" s="101"/>
      <c r="L13411" s="99"/>
      <c r="P13411" s="99"/>
    </row>
    <row r="13412" spans="2:16">
      <c r="B13412" s="99"/>
      <c r="F13412" s="101"/>
      <c r="L13412" s="99"/>
      <c r="P13412" s="99"/>
    </row>
    <row r="13413" spans="2:16">
      <c r="B13413" s="99"/>
      <c r="F13413" s="101"/>
      <c r="L13413" s="99"/>
      <c r="P13413" s="99"/>
    </row>
    <row r="13414" spans="2:16">
      <c r="B13414" s="99"/>
      <c r="F13414" s="101"/>
      <c r="L13414" s="99"/>
      <c r="P13414" s="99"/>
    </row>
    <row r="13415" spans="2:16">
      <c r="B13415" s="99"/>
      <c r="F13415" s="101"/>
      <c r="L13415" s="99"/>
      <c r="P13415" s="99"/>
    </row>
    <row r="13416" spans="2:16">
      <c r="B13416" s="99"/>
      <c r="F13416" s="101"/>
      <c r="L13416" s="99"/>
      <c r="P13416" s="99"/>
    </row>
    <row r="13417" spans="2:16">
      <c r="B13417" s="99"/>
      <c r="F13417" s="101"/>
      <c r="L13417" s="99"/>
      <c r="P13417" s="99"/>
    </row>
    <row r="13418" spans="2:16">
      <c r="B13418" s="99"/>
      <c r="F13418" s="101"/>
      <c r="L13418" s="99"/>
      <c r="P13418" s="99"/>
    </row>
    <row r="13419" spans="2:16">
      <c r="B13419" s="99"/>
      <c r="F13419" s="101"/>
      <c r="L13419" s="99"/>
      <c r="P13419" s="99"/>
    </row>
    <row r="13420" spans="2:16">
      <c r="B13420" s="99"/>
      <c r="F13420" s="101"/>
      <c r="L13420" s="99"/>
      <c r="P13420" s="99"/>
    </row>
    <row r="13421" spans="2:16">
      <c r="B13421" s="99"/>
      <c r="F13421" s="101"/>
      <c r="L13421" s="99"/>
      <c r="P13421" s="99"/>
    </row>
    <row r="13422" spans="2:16">
      <c r="B13422" s="99"/>
      <c r="F13422" s="101"/>
      <c r="L13422" s="99"/>
      <c r="P13422" s="99"/>
    </row>
    <row r="13423" spans="2:16">
      <c r="B13423" s="99"/>
      <c r="F13423" s="101"/>
      <c r="L13423" s="99"/>
      <c r="P13423" s="99"/>
    </row>
    <row r="13424" spans="2:16">
      <c r="B13424" s="99"/>
      <c r="F13424" s="101"/>
      <c r="L13424" s="99"/>
      <c r="P13424" s="99"/>
    </row>
    <row r="13425" spans="2:16">
      <c r="B13425" s="99"/>
      <c r="F13425" s="101"/>
      <c r="L13425" s="99"/>
      <c r="P13425" s="99"/>
    </row>
    <row r="13426" spans="2:16">
      <c r="B13426" s="99"/>
      <c r="F13426" s="101"/>
      <c r="L13426" s="99"/>
      <c r="P13426" s="99"/>
    </row>
    <row r="13427" spans="2:16">
      <c r="B13427" s="99"/>
      <c r="F13427" s="101"/>
      <c r="L13427" s="99"/>
      <c r="P13427" s="99"/>
    </row>
    <row r="13428" spans="2:16">
      <c r="B13428" s="99"/>
      <c r="F13428" s="101"/>
      <c r="L13428" s="99"/>
      <c r="P13428" s="99"/>
    </row>
    <row r="13429" spans="2:16">
      <c r="B13429" s="99"/>
      <c r="F13429" s="101"/>
      <c r="L13429" s="99"/>
      <c r="P13429" s="99"/>
    </row>
    <row r="13430" spans="2:16">
      <c r="B13430" s="99"/>
      <c r="F13430" s="101"/>
      <c r="L13430" s="99"/>
      <c r="P13430" s="99"/>
    </row>
    <row r="13431" spans="2:16">
      <c r="B13431" s="99"/>
      <c r="F13431" s="101"/>
      <c r="L13431" s="99"/>
      <c r="P13431" s="99"/>
    </row>
    <row r="13432" spans="2:16">
      <c r="B13432" s="99"/>
      <c r="F13432" s="101"/>
      <c r="L13432" s="99"/>
      <c r="P13432" s="99"/>
    </row>
    <row r="13433" spans="2:16">
      <c r="B13433" s="99"/>
      <c r="F13433" s="101"/>
      <c r="L13433" s="99"/>
      <c r="P13433" s="99"/>
    </row>
    <row r="13434" spans="2:16">
      <c r="B13434" s="99"/>
      <c r="F13434" s="101"/>
      <c r="L13434" s="99"/>
      <c r="P13434" s="99"/>
    </row>
    <row r="13435" spans="2:16">
      <c r="B13435" s="99"/>
      <c r="F13435" s="101"/>
      <c r="L13435" s="99"/>
      <c r="P13435" s="99"/>
    </row>
    <row r="13436" spans="2:16">
      <c r="B13436" s="99"/>
      <c r="F13436" s="101"/>
      <c r="L13436" s="99"/>
      <c r="P13436" s="99"/>
    </row>
    <row r="13437" spans="2:16">
      <c r="B13437" s="99"/>
      <c r="F13437" s="101"/>
      <c r="L13437" s="99"/>
      <c r="P13437" s="99"/>
    </row>
    <row r="13438" spans="2:16">
      <c r="B13438" s="99"/>
      <c r="F13438" s="101"/>
      <c r="L13438" s="99"/>
      <c r="P13438" s="99"/>
    </row>
    <row r="13439" spans="2:16">
      <c r="B13439" s="99"/>
      <c r="F13439" s="101"/>
      <c r="L13439" s="99"/>
      <c r="P13439" s="99"/>
    </row>
    <row r="13440" spans="2:16">
      <c r="B13440" s="99"/>
      <c r="F13440" s="101"/>
      <c r="L13440" s="99"/>
      <c r="P13440" s="99"/>
    </row>
    <row r="13441" spans="2:16">
      <c r="B13441" s="99"/>
      <c r="F13441" s="101"/>
      <c r="L13441" s="99"/>
      <c r="P13441" s="99"/>
    </row>
    <row r="13442" spans="2:16">
      <c r="B13442" s="99"/>
      <c r="F13442" s="101"/>
      <c r="L13442" s="99"/>
      <c r="P13442" s="99"/>
    </row>
    <row r="13443" spans="2:16">
      <c r="B13443" s="99"/>
      <c r="F13443" s="101"/>
      <c r="L13443" s="99"/>
      <c r="P13443" s="99"/>
    </row>
    <row r="13444" spans="2:16">
      <c r="B13444" s="99"/>
      <c r="F13444" s="101"/>
      <c r="L13444" s="99"/>
      <c r="P13444" s="99"/>
    </row>
    <row r="13445" spans="2:16">
      <c r="B13445" s="99"/>
      <c r="F13445" s="101"/>
      <c r="L13445" s="99"/>
      <c r="P13445" s="99"/>
    </row>
    <row r="13446" spans="2:16">
      <c r="B13446" s="99"/>
      <c r="F13446" s="101"/>
      <c r="L13446" s="99"/>
      <c r="P13446" s="99"/>
    </row>
    <row r="13447" spans="2:16">
      <c r="B13447" s="99"/>
      <c r="F13447" s="101"/>
      <c r="L13447" s="99"/>
      <c r="P13447" s="99"/>
    </row>
    <row r="13448" spans="2:16">
      <c r="B13448" s="99"/>
      <c r="F13448" s="101"/>
      <c r="L13448" s="99"/>
      <c r="P13448" s="99"/>
    </row>
    <row r="13449" spans="2:16">
      <c r="B13449" s="99"/>
      <c r="F13449" s="101"/>
      <c r="L13449" s="99"/>
      <c r="P13449" s="99"/>
    </row>
    <row r="13450" spans="2:16">
      <c r="B13450" s="99"/>
      <c r="F13450" s="101"/>
      <c r="L13450" s="99"/>
      <c r="P13450" s="99"/>
    </row>
    <row r="13451" spans="2:16">
      <c r="B13451" s="99"/>
      <c r="F13451" s="101"/>
      <c r="L13451" s="99"/>
      <c r="P13451" s="99"/>
    </row>
    <row r="13452" spans="2:16">
      <c r="B13452" s="99"/>
      <c r="F13452" s="101"/>
      <c r="L13452" s="99"/>
      <c r="P13452" s="99"/>
    </row>
    <row r="13453" spans="2:16">
      <c r="B13453" s="99"/>
      <c r="F13453" s="101"/>
      <c r="L13453" s="99"/>
      <c r="P13453" s="99"/>
    </row>
    <row r="13454" spans="2:16">
      <c r="B13454" s="99"/>
      <c r="F13454" s="101"/>
      <c r="L13454" s="99"/>
      <c r="P13454" s="99"/>
    </row>
    <row r="13455" spans="2:16">
      <c r="B13455" s="99"/>
      <c r="F13455" s="101"/>
      <c r="L13455" s="99"/>
      <c r="P13455" s="99"/>
    </row>
    <row r="13456" spans="2:16">
      <c r="B13456" s="99"/>
      <c r="F13456" s="101"/>
      <c r="L13456" s="99"/>
      <c r="P13456" s="99"/>
    </row>
    <row r="13457" spans="2:16">
      <c r="B13457" s="99"/>
      <c r="F13457" s="101"/>
      <c r="L13457" s="99"/>
      <c r="P13457" s="99"/>
    </row>
    <row r="13458" spans="2:16">
      <c r="B13458" s="99"/>
      <c r="F13458" s="101"/>
      <c r="L13458" s="99"/>
      <c r="P13458" s="99"/>
    </row>
    <row r="13459" spans="2:16">
      <c r="B13459" s="99"/>
      <c r="F13459" s="101"/>
      <c r="L13459" s="99"/>
      <c r="P13459" s="99"/>
    </row>
    <row r="13460" spans="2:16">
      <c r="B13460" s="99"/>
      <c r="F13460" s="101"/>
      <c r="L13460" s="99"/>
      <c r="P13460" s="99"/>
    </row>
    <row r="13461" spans="2:16">
      <c r="B13461" s="99"/>
      <c r="F13461" s="101"/>
      <c r="L13461" s="99"/>
      <c r="P13461" s="99"/>
    </row>
    <row r="13462" spans="2:16">
      <c r="B13462" s="99"/>
      <c r="F13462" s="101"/>
      <c r="L13462" s="99"/>
      <c r="P13462" s="99"/>
    </row>
    <row r="13463" spans="2:16">
      <c r="B13463" s="99"/>
      <c r="F13463" s="101"/>
      <c r="L13463" s="99"/>
      <c r="P13463" s="99"/>
    </row>
    <row r="13464" spans="2:16">
      <c r="B13464" s="99"/>
      <c r="F13464" s="101"/>
      <c r="L13464" s="99"/>
      <c r="P13464" s="99"/>
    </row>
    <row r="13465" spans="2:16">
      <c r="B13465" s="99"/>
      <c r="F13465" s="101"/>
      <c r="L13465" s="99"/>
      <c r="P13465" s="99"/>
    </row>
    <row r="13466" spans="2:16">
      <c r="B13466" s="99"/>
      <c r="F13466" s="101"/>
      <c r="L13466" s="99"/>
      <c r="P13466" s="99"/>
    </row>
    <row r="13467" spans="2:16">
      <c r="B13467" s="99"/>
      <c r="F13467" s="101"/>
      <c r="L13467" s="99"/>
      <c r="P13467" s="99"/>
    </row>
    <row r="13468" spans="2:16">
      <c r="B13468" s="99"/>
      <c r="F13468" s="101"/>
      <c r="L13468" s="99"/>
      <c r="P13468" s="99"/>
    </row>
    <row r="13469" spans="2:16">
      <c r="B13469" s="99"/>
      <c r="F13469" s="101"/>
      <c r="L13469" s="99"/>
      <c r="P13469" s="99"/>
    </row>
    <row r="13470" spans="2:16">
      <c r="B13470" s="99"/>
      <c r="F13470" s="101"/>
      <c r="L13470" s="99"/>
      <c r="P13470" s="99"/>
    </row>
    <row r="13471" spans="2:16">
      <c r="B13471" s="99"/>
      <c r="F13471" s="101"/>
      <c r="L13471" s="99"/>
      <c r="P13471" s="99"/>
    </row>
    <row r="13472" spans="2:16">
      <c r="B13472" s="99"/>
      <c r="F13472" s="101"/>
      <c r="L13472" s="99"/>
      <c r="P13472" s="99"/>
    </row>
    <row r="13473" spans="2:16">
      <c r="B13473" s="99"/>
      <c r="F13473" s="101"/>
      <c r="L13473" s="99"/>
      <c r="P13473" s="99"/>
    </row>
    <row r="13474" spans="2:16">
      <c r="B13474" s="99"/>
      <c r="F13474" s="101"/>
      <c r="L13474" s="99"/>
      <c r="P13474" s="99"/>
    </row>
    <row r="13475" spans="2:16">
      <c r="B13475" s="99"/>
      <c r="F13475" s="101"/>
      <c r="L13475" s="99"/>
      <c r="P13475" s="99"/>
    </row>
    <row r="13476" spans="2:16">
      <c r="B13476" s="99"/>
      <c r="F13476" s="101"/>
      <c r="L13476" s="99"/>
      <c r="P13476" s="99"/>
    </row>
    <row r="13477" spans="2:16">
      <c r="B13477" s="99"/>
      <c r="F13477" s="101"/>
      <c r="L13477" s="99"/>
      <c r="P13477" s="99"/>
    </row>
    <row r="13478" spans="2:16">
      <c r="B13478" s="99"/>
      <c r="F13478" s="101"/>
      <c r="L13478" s="99"/>
      <c r="P13478" s="99"/>
    </row>
    <row r="13479" spans="2:16">
      <c r="B13479" s="99"/>
      <c r="F13479" s="101"/>
      <c r="L13479" s="99"/>
      <c r="P13479" s="99"/>
    </row>
    <row r="13480" spans="2:16">
      <c r="B13480" s="99"/>
      <c r="F13480" s="101"/>
      <c r="L13480" s="99"/>
      <c r="P13480" s="99"/>
    </row>
    <row r="13481" spans="2:16">
      <c r="B13481" s="99"/>
      <c r="F13481" s="101"/>
      <c r="L13481" s="99"/>
      <c r="P13481" s="99"/>
    </row>
    <row r="13482" spans="2:16">
      <c r="B13482" s="99"/>
      <c r="F13482" s="101"/>
      <c r="L13482" s="99"/>
      <c r="P13482" s="99"/>
    </row>
    <row r="13483" spans="2:16">
      <c r="B13483" s="99"/>
      <c r="F13483" s="101"/>
      <c r="L13483" s="99"/>
      <c r="P13483" s="99"/>
    </row>
    <row r="13484" spans="2:16">
      <c r="B13484" s="99"/>
      <c r="F13484" s="101"/>
      <c r="L13484" s="99"/>
      <c r="P13484" s="99"/>
    </row>
    <row r="13485" spans="2:16">
      <c r="B13485" s="99"/>
      <c r="F13485" s="101"/>
      <c r="L13485" s="99"/>
      <c r="P13485" s="99"/>
    </row>
    <row r="13486" spans="2:16">
      <c r="B13486" s="99"/>
      <c r="F13486" s="101"/>
      <c r="L13486" s="99"/>
      <c r="P13486" s="99"/>
    </row>
    <row r="13487" spans="2:16">
      <c r="B13487" s="99"/>
      <c r="F13487" s="101"/>
      <c r="L13487" s="99"/>
      <c r="P13487" s="99"/>
    </row>
    <row r="13488" spans="2:16">
      <c r="B13488" s="99"/>
      <c r="F13488" s="101"/>
      <c r="L13488" s="99"/>
      <c r="P13488" s="99"/>
    </row>
    <row r="13489" spans="2:16">
      <c r="B13489" s="99"/>
      <c r="F13489" s="101"/>
      <c r="L13489" s="99"/>
      <c r="P13489" s="99"/>
    </row>
    <row r="13490" spans="2:16">
      <c r="B13490" s="99"/>
      <c r="F13490" s="101"/>
      <c r="L13490" s="99"/>
      <c r="P13490" s="99"/>
    </row>
    <row r="13491" spans="2:16">
      <c r="B13491" s="99"/>
      <c r="F13491" s="101"/>
      <c r="L13491" s="99"/>
      <c r="P13491" s="99"/>
    </row>
    <row r="13492" spans="2:16">
      <c r="B13492" s="99"/>
      <c r="F13492" s="101"/>
      <c r="L13492" s="99"/>
      <c r="P13492" s="99"/>
    </row>
    <row r="13493" spans="2:16">
      <c r="B13493" s="99"/>
      <c r="F13493" s="101"/>
      <c r="L13493" s="99"/>
      <c r="P13493" s="99"/>
    </row>
    <row r="13494" spans="2:16">
      <c r="B13494" s="99"/>
      <c r="F13494" s="101"/>
      <c r="L13494" s="99"/>
      <c r="P13494" s="99"/>
    </row>
    <row r="13495" spans="2:16">
      <c r="B13495" s="99"/>
      <c r="F13495" s="101"/>
      <c r="L13495" s="99"/>
      <c r="P13495" s="99"/>
    </row>
    <row r="13496" spans="2:16">
      <c r="B13496" s="99"/>
      <c r="F13496" s="101"/>
      <c r="L13496" s="99"/>
      <c r="P13496" s="99"/>
    </row>
    <row r="13497" spans="2:16">
      <c r="B13497" s="99"/>
      <c r="F13497" s="101"/>
      <c r="L13497" s="99"/>
      <c r="P13497" s="99"/>
    </row>
    <row r="13498" spans="2:16">
      <c r="B13498" s="99"/>
      <c r="F13498" s="101"/>
      <c r="L13498" s="99"/>
      <c r="P13498" s="99"/>
    </row>
    <row r="13499" spans="2:16">
      <c r="B13499" s="99"/>
      <c r="F13499" s="101"/>
      <c r="L13499" s="99"/>
      <c r="P13499" s="99"/>
    </row>
    <row r="13500" spans="2:16">
      <c r="B13500" s="99"/>
      <c r="F13500" s="101"/>
      <c r="L13500" s="99"/>
      <c r="P13500" s="99"/>
    </row>
    <row r="13501" spans="2:16">
      <c r="B13501" s="99"/>
      <c r="F13501" s="101"/>
      <c r="L13501" s="99"/>
      <c r="P13501" s="99"/>
    </row>
    <row r="13502" spans="2:16">
      <c r="B13502" s="99"/>
      <c r="F13502" s="101"/>
      <c r="L13502" s="99"/>
      <c r="P13502" s="99"/>
    </row>
    <row r="13503" spans="2:16">
      <c r="B13503" s="99"/>
      <c r="F13503" s="101"/>
      <c r="L13503" s="99"/>
      <c r="P13503" s="99"/>
    </row>
    <row r="13504" spans="2:16">
      <c r="B13504" s="99"/>
      <c r="F13504" s="101"/>
      <c r="L13504" s="99"/>
      <c r="P13504" s="99"/>
    </row>
    <row r="13505" spans="2:16">
      <c r="B13505" s="99"/>
      <c r="F13505" s="101"/>
      <c r="L13505" s="99"/>
      <c r="P13505" s="99"/>
    </row>
    <row r="13506" spans="2:16">
      <c r="B13506" s="99"/>
      <c r="F13506" s="101"/>
      <c r="L13506" s="99"/>
      <c r="P13506" s="99"/>
    </row>
    <row r="13507" spans="2:16">
      <c r="B13507" s="99"/>
      <c r="F13507" s="101"/>
      <c r="L13507" s="99"/>
      <c r="P13507" s="99"/>
    </row>
    <row r="13508" spans="2:16">
      <c r="B13508" s="99"/>
      <c r="F13508" s="101"/>
      <c r="L13508" s="99"/>
      <c r="P13508" s="99"/>
    </row>
    <row r="13509" spans="2:16">
      <c r="B13509" s="99"/>
      <c r="F13509" s="101"/>
      <c r="L13509" s="99"/>
      <c r="P13509" s="99"/>
    </row>
    <row r="13510" spans="2:16">
      <c r="B13510" s="99"/>
      <c r="F13510" s="101"/>
      <c r="L13510" s="99"/>
      <c r="P13510" s="99"/>
    </row>
    <row r="13511" spans="2:16">
      <c r="B13511" s="99"/>
      <c r="F13511" s="101"/>
      <c r="L13511" s="99"/>
      <c r="P13511" s="99"/>
    </row>
    <row r="13512" spans="2:16">
      <c r="B13512" s="99"/>
      <c r="F13512" s="101"/>
      <c r="L13512" s="99"/>
      <c r="P13512" s="99"/>
    </row>
    <row r="13513" spans="2:16">
      <c r="B13513" s="99"/>
      <c r="F13513" s="101"/>
      <c r="L13513" s="99"/>
      <c r="P13513" s="99"/>
    </row>
    <row r="13514" spans="2:16">
      <c r="B13514" s="99"/>
      <c r="F13514" s="101"/>
      <c r="L13514" s="99"/>
      <c r="P13514" s="99"/>
    </row>
    <row r="13515" spans="2:16">
      <c r="B13515" s="99"/>
      <c r="F13515" s="101"/>
      <c r="L13515" s="99"/>
      <c r="P13515" s="99"/>
    </row>
    <row r="13516" spans="2:16">
      <c r="B13516" s="99"/>
      <c r="F13516" s="101"/>
      <c r="L13516" s="99"/>
      <c r="P13516" s="99"/>
    </row>
    <row r="13517" spans="2:16">
      <c r="B13517" s="99"/>
      <c r="F13517" s="101"/>
      <c r="L13517" s="99"/>
      <c r="P13517" s="99"/>
    </row>
    <row r="13518" spans="2:16">
      <c r="B13518" s="99"/>
      <c r="F13518" s="101"/>
      <c r="L13518" s="99"/>
      <c r="P13518" s="99"/>
    </row>
    <row r="13519" spans="2:16">
      <c r="B13519" s="99"/>
      <c r="F13519" s="101"/>
      <c r="L13519" s="99"/>
      <c r="P13519" s="99"/>
    </row>
    <row r="13520" spans="2:16">
      <c r="B13520" s="99"/>
      <c r="F13520" s="101"/>
      <c r="L13520" s="99"/>
      <c r="P13520" s="99"/>
    </row>
    <row r="13521" spans="2:16">
      <c r="B13521" s="99"/>
      <c r="F13521" s="101"/>
      <c r="L13521" s="99"/>
      <c r="P13521" s="99"/>
    </row>
    <row r="13522" spans="2:16">
      <c r="B13522" s="99"/>
      <c r="F13522" s="101"/>
      <c r="L13522" s="99"/>
      <c r="P13522" s="99"/>
    </row>
    <row r="13523" spans="2:16">
      <c r="B13523" s="99"/>
      <c r="F13523" s="101"/>
      <c r="L13523" s="99"/>
      <c r="P13523" s="99"/>
    </row>
    <row r="13524" spans="2:16">
      <c r="B13524" s="99"/>
      <c r="F13524" s="101"/>
      <c r="L13524" s="99"/>
      <c r="P13524" s="99"/>
    </row>
    <row r="13525" spans="2:16">
      <c r="B13525" s="99"/>
      <c r="F13525" s="101"/>
      <c r="L13525" s="99"/>
      <c r="P13525" s="99"/>
    </row>
    <row r="13526" spans="2:16">
      <c r="B13526" s="99"/>
      <c r="F13526" s="101"/>
      <c r="L13526" s="99"/>
      <c r="P13526" s="99"/>
    </row>
    <row r="13527" spans="2:16">
      <c r="B13527" s="99"/>
      <c r="F13527" s="101"/>
      <c r="L13527" s="99"/>
      <c r="P13527" s="99"/>
    </row>
    <row r="13528" spans="2:16">
      <c r="B13528" s="99"/>
      <c r="F13528" s="101"/>
      <c r="L13528" s="99"/>
      <c r="P13528" s="99"/>
    </row>
    <row r="13529" spans="2:16">
      <c r="B13529" s="99"/>
      <c r="F13529" s="101"/>
      <c r="L13529" s="99"/>
      <c r="P13529" s="99"/>
    </row>
    <row r="13530" spans="2:16">
      <c r="B13530" s="99"/>
      <c r="F13530" s="101"/>
      <c r="L13530" s="99"/>
      <c r="P13530" s="99"/>
    </row>
    <row r="13531" spans="2:16">
      <c r="B13531" s="99"/>
      <c r="F13531" s="101"/>
      <c r="L13531" s="99"/>
      <c r="P13531" s="99"/>
    </row>
    <row r="13532" spans="2:16">
      <c r="B13532" s="99"/>
      <c r="F13532" s="101"/>
      <c r="L13532" s="99"/>
      <c r="P13532" s="99"/>
    </row>
    <row r="13533" spans="2:16">
      <c r="B13533" s="99"/>
      <c r="F13533" s="101"/>
      <c r="L13533" s="99"/>
      <c r="P13533" s="99"/>
    </row>
    <row r="13534" spans="2:16">
      <c r="B13534" s="99"/>
      <c r="F13534" s="101"/>
      <c r="L13534" s="99"/>
      <c r="P13534" s="99"/>
    </row>
    <row r="13535" spans="2:16">
      <c r="B13535" s="99"/>
      <c r="F13535" s="101"/>
      <c r="L13535" s="99"/>
      <c r="P13535" s="99"/>
    </row>
    <row r="13536" spans="2:16">
      <c r="B13536" s="99"/>
      <c r="F13536" s="101"/>
      <c r="L13536" s="99"/>
      <c r="P13536" s="99"/>
    </row>
    <row r="13537" spans="2:16">
      <c r="B13537" s="99"/>
      <c r="F13537" s="101"/>
      <c r="L13537" s="99"/>
      <c r="P13537" s="99"/>
    </row>
    <row r="13538" spans="2:16">
      <c r="B13538" s="99"/>
      <c r="F13538" s="101"/>
      <c r="L13538" s="99"/>
      <c r="P13538" s="99"/>
    </row>
    <row r="13539" spans="2:16">
      <c r="B13539" s="99"/>
      <c r="F13539" s="101"/>
      <c r="L13539" s="99"/>
      <c r="P13539" s="99"/>
    </row>
    <row r="13540" spans="2:16">
      <c r="B13540" s="99"/>
      <c r="F13540" s="101"/>
      <c r="L13540" s="99"/>
      <c r="P13540" s="99"/>
    </row>
    <row r="13541" spans="2:16">
      <c r="B13541" s="99"/>
      <c r="F13541" s="101"/>
      <c r="L13541" s="99"/>
      <c r="P13541" s="99"/>
    </row>
    <row r="13542" spans="2:16">
      <c r="B13542" s="99"/>
      <c r="F13542" s="101"/>
      <c r="L13542" s="99"/>
      <c r="P13542" s="99"/>
    </row>
    <row r="13543" spans="2:16">
      <c r="B13543" s="99"/>
      <c r="F13543" s="101"/>
      <c r="L13543" s="99"/>
      <c r="P13543" s="99"/>
    </row>
    <row r="13544" spans="2:16">
      <c r="B13544" s="99"/>
      <c r="F13544" s="101"/>
      <c r="L13544" s="99"/>
      <c r="P13544" s="99"/>
    </row>
    <row r="13545" spans="2:16">
      <c r="B13545" s="99"/>
      <c r="F13545" s="101"/>
      <c r="L13545" s="99"/>
      <c r="P13545" s="99"/>
    </row>
    <row r="13546" spans="2:16">
      <c r="B13546" s="99"/>
      <c r="F13546" s="101"/>
      <c r="L13546" s="99"/>
      <c r="P13546" s="99"/>
    </row>
    <row r="13547" spans="2:16">
      <c r="B13547" s="99"/>
      <c r="F13547" s="101"/>
      <c r="L13547" s="99"/>
      <c r="P13547" s="99"/>
    </row>
    <row r="13548" spans="2:16">
      <c r="B13548" s="99"/>
      <c r="F13548" s="101"/>
      <c r="L13548" s="99"/>
      <c r="P13548" s="99"/>
    </row>
    <row r="13549" spans="2:16">
      <c r="B13549" s="99"/>
      <c r="F13549" s="101"/>
      <c r="L13549" s="99"/>
      <c r="P13549" s="99"/>
    </row>
    <row r="13550" spans="2:16">
      <c r="B13550" s="99"/>
      <c r="F13550" s="101"/>
      <c r="L13550" s="99"/>
      <c r="P13550" s="99"/>
    </row>
    <row r="13551" spans="2:16">
      <c r="B13551" s="99"/>
      <c r="F13551" s="101"/>
      <c r="L13551" s="99"/>
      <c r="P13551" s="99"/>
    </row>
    <row r="13552" spans="2:16">
      <c r="B13552" s="99"/>
      <c r="F13552" s="101"/>
      <c r="L13552" s="99"/>
      <c r="P13552" s="99"/>
    </row>
    <row r="13553" spans="2:16">
      <c r="B13553" s="99"/>
      <c r="F13553" s="101"/>
      <c r="L13553" s="99"/>
      <c r="P13553" s="99"/>
    </row>
    <row r="13554" spans="2:16">
      <c r="B13554" s="99"/>
      <c r="F13554" s="101"/>
      <c r="L13554" s="99"/>
      <c r="P13554" s="99"/>
    </row>
    <row r="13555" spans="2:16">
      <c r="B13555" s="99"/>
      <c r="F13555" s="101"/>
      <c r="L13555" s="99"/>
      <c r="P13555" s="99"/>
    </row>
    <row r="13556" spans="2:16">
      <c r="B13556" s="99"/>
      <c r="F13556" s="101"/>
      <c r="L13556" s="99"/>
      <c r="P13556" s="99"/>
    </row>
    <row r="13557" spans="2:16">
      <c r="B13557" s="99"/>
      <c r="F13557" s="101"/>
      <c r="L13557" s="99"/>
      <c r="P13557" s="99"/>
    </row>
    <row r="13558" spans="2:16">
      <c r="B13558" s="99"/>
      <c r="F13558" s="101"/>
      <c r="L13558" s="99"/>
      <c r="P13558" s="99"/>
    </row>
    <row r="13559" spans="2:16">
      <c r="B13559" s="99"/>
      <c r="F13559" s="101"/>
      <c r="L13559" s="99"/>
      <c r="P13559" s="99"/>
    </row>
    <row r="13560" spans="2:16">
      <c r="B13560" s="99"/>
      <c r="F13560" s="101"/>
      <c r="L13560" s="99"/>
      <c r="P13560" s="99"/>
    </row>
    <row r="13561" spans="2:16">
      <c r="B13561" s="99"/>
      <c r="F13561" s="101"/>
      <c r="L13561" s="99"/>
      <c r="P13561" s="99"/>
    </row>
    <row r="13562" spans="2:16">
      <c r="B13562" s="99"/>
      <c r="F13562" s="101"/>
      <c r="L13562" s="99"/>
      <c r="P13562" s="99"/>
    </row>
    <row r="13563" spans="2:16">
      <c r="B13563" s="99"/>
      <c r="F13563" s="101"/>
      <c r="L13563" s="99"/>
      <c r="P13563" s="99"/>
    </row>
    <row r="13564" spans="2:16">
      <c r="B13564" s="99"/>
      <c r="F13564" s="101"/>
      <c r="L13564" s="99"/>
      <c r="P13564" s="99"/>
    </row>
    <row r="13565" spans="2:16">
      <c r="B13565" s="99"/>
      <c r="F13565" s="101"/>
      <c r="L13565" s="99"/>
      <c r="P13565" s="99"/>
    </row>
    <row r="13566" spans="2:16">
      <c r="B13566" s="99"/>
      <c r="F13566" s="101"/>
      <c r="L13566" s="99"/>
      <c r="P13566" s="99"/>
    </row>
    <row r="13567" spans="2:16">
      <c r="B13567" s="99"/>
      <c r="F13567" s="101"/>
      <c r="L13567" s="99"/>
      <c r="P13567" s="99"/>
    </row>
    <row r="13568" spans="2:16">
      <c r="B13568" s="99"/>
      <c r="F13568" s="101"/>
      <c r="L13568" s="99"/>
      <c r="P13568" s="99"/>
    </row>
    <row r="13569" spans="2:16">
      <c r="B13569" s="99"/>
      <c r="F13569" s="101"/>
      <c r="L13569" s="99"/>
      <c r="P13569" s="99"/>
    </row>
    <row r="13570" spans="2:16">
      <c r="B13570" s="99"/>
      <c r="F13570" s="101"/>
      <c r="L13570" s="99"/>
      <c r="P13570" s="99"/>
    </row>
    <row r="13571" spans="2:16">
      <c r="B13571" s="99"/>
      <c r="F13571" s="101"/>
      <c r="L13571" s="99"/>
      <c r="P13571" s="99"/>
    </row>
    <row r="13572" spans="2:16">
      <c r="B13572" s="99"/>
      <c r="F13572" s="101"/>
      <c r="L13572" s="99"/>
      <c r="P13572" s="99"/>
    </row>
    <row r="13573" spans="2:16">
      <c r="B13573" s="99"/>
      <c r="F13573" s="101"/>
      <c r="L13573" s="99"/>
      <c r="P13573" s="99"/>
    </row>
    <row r="13574" spans="2:16">
      <c r="B13574" s="99"/>
      <c r="F13574" s="101"/>
      <c r="L13574" s="99"/>
      <c r="P13574" s="99"/>
    </row>
    <row r="13575" spans="2:16">
      <c r="B13575" s="99"/>
      <c r="F13575" s="101"/>
      <c r="L13575" s="99"/>
      <c r="P13575" s="99"/>
    </row>
    <row r="13576" spans="2:16">
      <c r="B13576" s="99"/>
      <c r="F13576" s="101"/>
      <c r="L13576" s="99"/>
      <c r="P13576" s="99"/>
    </row>
    <row r="13577" spans="2:16">
      <c r="B13577" s="99"/>
      <c r="F13577" s="101"/>
      <c r="L13577" s="99"/>
      <c r="P13577" s="99"/>
    </row>
    <row r="13578" spans="2:16">
      <c r="B13578" s="99"/>
      <c r="F13578" s="101"/>
      <c r="L13578" s="99"/>
      <c r="P13578" s="99"/>
    </row>
    <row r="13579" spans="2:16">
      <c r="B13579" s="99"/>
      <c r="F13579" s="101"/>
      <c r="L13579" s="99"/>
      <c r="P13579" s="99"/>
    </row>
    <row r="13580" spans="2:16">
      <c r="B13580" s="99"/>
      <c r="F13580" s="101"/>
      <c r="L13580" s="99"/>
      <c r="P13580" s="99"/>
    </row>
    <row r="13581" spans="2:16">
      <c r="B13581" s="99"/>
      <c r="F13581" s="101"/>
      <c r="L13581" s="99"/>
      <c r="P13581" s="99"/>
    </row>
    <row r="13582" spans="2:16">
      <c r="B13582" s="99"/>
      <c r="F13582" s="101"/>
      <c r="L13582" s="99"/>
      <c r="P13582" s="99"/>
    </row>
    <row r="13583" spans="2:16">
      <c r="B13583" s="99"/>
      <c r="F13583" s="101"/>
      <c r="L13583" s="99"/>
      <c r="P13583" s="99"/>
    </row>
    <row r="13584" spans="2:16">
      <c r="B13584" s="99"/>
      <c r="F13584" s="101"/>
      <c r="L13584" s="99"/>
      <c r="P13584" s="99"/>
    </row>
    <row r="13585" spans="2:16">
      <c r="B13585" s="99"/>
      <c r="F13585" s="101"/>
      <c r="L13585" s="99"/>
      <c r="P13585" s="99"/>
    </row>
    <row r="13586" spans="2:16">
      <c r="B13586" s="99"/>
      <c r="F13586" s="101"/>
      <c r="L13586" s="99"/>
      <c r="P13586" s="99"/>
    </row>
    <row r="13587" spans="2:16">
      <c r="B13587" s="99"/>
      <c r="F13587" s="101"/>
      <c r="L13587" s="99"/>
      <c r="P13587" s="99"/>
    </row>
    <row r="13588" spans="2:16">
      <c r="B13588" s="99"/>
      <c r="F13588" s="101"/>
      <c r="L13588" s="99"/>
      <c r="P13588" s="99"/>
    </row>
    <row r="13589" spans="2:16">
      <c r="B13589" s="99"/>
      <c r="F13589" s="101"/>
      <c r="L13589" s="99"/>
      <c r="P13589" s="99"/>
    </row>
    <row r="13590" spans="2:16">
      <c r="B13590" s="99"/>
      <c r="F13590" s="101"/>
      <c r="L13590" s="99"/>
      <c r="P13590" s="99"/>
    </row>
    <row r="13591" spans="2:16">
      <c r="B13591" s="99"/>
      <c r="F13591" s="101"/>
      <c r="L13591" s="99"/>
      <c r="P13591" s="99"/>
    </row>
    <row r="13592" spans="2:16">
      <c r="B13592" s="99"/>
      <c r="F13592" s="101"/>
      <c r="L13592" s="99"/>
      <c r="P13592" s="99"/>
    </row>
    <row r="13593" spans="2:16">
      <c r="B13593" s="99"/>
      <c r="F13593" s="101"/>
      <c r="L13593" s="99"/>
      <c r="P13593" s="99"/>
    </row>
    <row r="13594" spans="2:16">
      <c r="B13594" s="99"/>
      <c r="F13594" s="101"/>
      <c r="L13594" s="99"/>
      <c r="P13594" s="99"/>
    </row>
    <row r="13595" spans="2:16">
      <c r="B13595" s="99"/>
      <c r="F13595" s="101"/>
      <c r="L13595" s="99"/>
      <c r="P13595" s="99"/>
    </row>
    <row r="13596" spans="2:16">
      <c r="B13596" s="99"/>
      <c r="F13596" s="101"/>
      <c r="L13596" s="99"/>
      <c r="P13596" s="99"/>
    </row>
    <row r="13597" spans="2:16">
      <c r="B13597" s="99"/>
      <c r="F13597" s="101"/>
      <c r="L13597" s="99"/>
      <c r="P13597" s="99"/>
    </row>
    <row r="13598" spans="2:16">
      <c r="B13598" s="99"/>
      <c r="F13598" s="101"/>
      <c r="L13598" s="99"/>
      <c r="P13598" s="99"/>
    </row>
    <row r="13599" spans="2:16">
      <c r="B13599" s="99"/>
      <c r="F13599" s="101"/>
      <c r="L13599" s="99"/>
      <c r="P13599" s="99"/>
    </row>
    <row r="13600" spans="2:16">
      <c r="B13600" s="99"/>
      <c r="F13600" s="101"/>
      <c r="L13600" s="99"/>
      <c r="P13600" s="99"/>
    </row>
    <row r="13601" spans="2:16">
      <c r="B13601" s="99"/>
      <c r="F13601" s="101"/>
      <c r="L13601" s="99"/>
      <c r="P13601" s="99"/>
    </row>
    <row r="13602" spans="2:16">
      <c r="B13602" s="99"/>
      <c r="F13602" s="101"/>
      <c r="L13602" s="99"/>
      <c r="P13602" s="99"/>
    </row>
    <row r="13603" spans="2:16">
      <c r="B13603" s="99"/>
      <c r="F13603" s="101"/>
      <c r="L13603" s="99"/>
      <c r="P13603" s="99"/>
    </row>
    <row r="13604" spans="2:16">
      <c r="B13604" s="99"/>
      <c r="F13604" s="101"/>
      <c r="L13604" s="99"/>
      <c r="P13604" s="99"/>
    </row>
    <row r="13605" spans="2:16">
      <c r="B13605" s="99"/>
      <c r="F13605" s="101"/>
      <c r="L13605" s="99"/>
      <c r="P13605" s="99"/>
    </row>
    <row r="13606" spans="2:16">
      <c r="B13606" s="99"/>
      <c r="F13606" s="101"/>
      <c r="L13606" s="99"/>
      <c r="P13606" s="99"/>
    </row>
    <row r="13607" spans="2:16">
      <c r="B13607" s="99"/>
      <c r="F13607" s="101"/>
      <c r="L13607" s="99"/>
      <c r="P13607" s="99"/>
    </row>
    <row r="13608" spans="2:16">
      <c r="B13608" s="99"/>
      <c r="F13608" s="101"/>
      <c r="L13608" s="99"/>
      <c r="P13608" s="99"/>
    </row>
    <row r="13609" spans="2:16">
      <c r="B13609" s="99"/>
      <c r="F13609" s="101"/>
      <c r="L13609" s="99"/>
      <c r="P13609" s="99"/>
    </row>
    <row r="13610" spans="2:16">
      <c r="B13610" s="99"/>
      <c r="F13610" s="101"/>
      <c r="L13610" s="99"/>
      <c r="P13610" s="99"/>
    </row>
    <row r="13611" spans="2:16">
      <c r="B13611" s="99"/>
      <c r="F13611" s="101"/>
      <c r="L13611" s="99"/>
      <c r="P13611" s="99"/>
    </row>
    <row r="13612" spans="2:16">
      <c r="B13612" s="99"/>
      <c r="F13612" s="101"/>
      <c r="L13612" s="99"/>
      <c r="P13612" s="99"/>
    </row>
    <row r="13613" spans="2:16">
      <c r="B13613" s="99"/>
      <c r="F13613" s="101"/>
      <c r="L13613" s="99"/>
      <c r="P13613" s="99"/>
    </row>
    <row r="13614" spans="2:16">
      <c r="B13614" s="99"/>
      <c r="F13614" s="101"/>
      <c r="L13614" s="99"/>
      <c r="P13614" s="99"/>
    </row>
    <row r="13615" spans="2:16">
      <c r="B13615" s="99"/>
      <c r="F13615" s="101"/>
      <c r="L13615" s="99"/>
      <c r="P13615" s="99"/>
    </row>
    <row r="13616" spans="2:16">
      <c r="B13616" s="99"/>
      <c r="F13616" s="101"/>
      <c r="L13616" s="99"/>
      <c r="P13616" s="99"/>
    </row>
    <row r="13617" spans="2:16">
      <c r="B13617" s="99"/>
      <c r="F13617" s="101"/>
      <c r="L13617" s="99"/>
      <c r="P13617" s="99"/>
    </row>
    <row r="13618" spans="2:16">
      <c r="B13618" s="99"/>
      <c r="F13618" s="101"/>
      <c r="L13618" s="99"/>
      <c r="P13618" s="99"/>
    </row>
    <row r="13619" spans="2:16">
      <c r="B13619" s="99"/>
      <c r="F13619" s="101"/>
      <c r="L13619" s="99"/>
      <c r="P13619" s="99"/>
    </row>
    <row r="13620" spans="2:16">
      <c r="B13620" s="99"/>
      <c r="F13620" s="101"/>
      <c r="L13620" s="99"/>
      <c r="P13620" s="99"/>
    </row>
    <row r="13621" spans="2:16">
      <c r="B13621" s="99"/>
      <c r="F13621" s="101"/>
      <c r="L13621" s="99"/>
      <c r="P13621" s="99"/>
    </row>
    <row r="13622" spans="2:16">
      <c r="B13622" s="99"/>
      <c r="F13622" s="101"/>
      <c r="L13622" s="99"/>
      <c r="P13622" s="99"/>
    </row>
    <row r="13623" spans="2:16">
      <c r="B13623" s="99"/>
      <c r="F13623" s="101"/>
      <c r="L13623" s="99"/>
      <c r="P13623" s="99"/>
    </row>
    <row r="13624" spans="2:16">
      <c r="B13624" s="99"/>
      <c r="F13624" s="101"/>
      <c r="L13624" s="99"/>
      <c r="P13624" s="99"/>
    </row>
    <row r="13625" spans="2:16">
      <c r="B13625" s="99"/>
      <c r="F13625" s="101"/>
      <c r="L13625" s="99"/>
      <c r="P13625" s="99"/>
    </row>
    <row r="13626" spans="2:16">
      <c r="B13626" s="99"/>
      <c r="F13626" s="101"/>
      <c r="L13626" s="99"/>
      <c r="P13626" s="99"/>
    </row>
    <row r="13627" spans="2:16">
      <c r="B13627" s="99"/>
      <c r="F13627" s="101"/>
      <c r="L13627" s="99"/>
      <c r="P13627" s="99"/>
    </row>
    <row r="13628" spans="2:16">
      <c r="B13628" s="99"/>
      <c r="F13628" s="101"/>
      <c r="L13628" s="99"/>
      <c r="P13628" s="99"/>
    </row>
    <row r="13629" spans="2:16">
      <c r="B13629" s="99"/>
      <c r="F13629" s="101"/>
      <c r="L13629" s="99"/>
      <c r="P13629" s="99"/>
    </row>
    <row r="13630" spans="2:16">
      <c r="B13630" s="99"/>
      <c r="F13630" s="101"/>
      <c r="L13630" s="99"/>
      <c r="P13630" s="99"/>
    </row>
    <row r="13631" spans="2:16">
      <c r="B13631" s="99"/>
      <c r="F13631" s="101"/>
      <c r="L13631" s="99"/>
      <c r="P13631" s="99"/>
    </row>
    <row r="13632" spans="2:16">
      <c r="B13632" s="99"/>
      <c r="F13632" s="101"/>
      <c r="L13632" s="99"/>
      <c r="P13632" s="99"/>
    </row>
    <row r="13633" spans="2:16">
      <c r="B13633" s="99"/>
      <c r="F13633" s="101"/>
      <c r="L13633" s="99"/>
      <c r="P13633" s="99"/>
    </row>
    <row r="13634" spans="2:16">
      <c r="B13634" s="99"/>
      <c r="F13634" s="101"/>
      <c r="L13634" s="99"/>
      <c r="P13634" s="99"/>
    </row>
    <row r="13635" spans="2:16">
      <c r="B13635" s="99"/>
      <c r="F13635" s="101"/>
      <c r="L13635" s="99"/>
      <c r="P13635" s="99"/>
    </row>
    <row r="13636" spans="2:16">
      <c r="B13636" s="99"/>
      <c r="F13636" s="101"/>
      <c r="L13636" s="99"/>
      <c r="P13636" s="99"/>
    </row>
    <row r="13637" spans="2:16">
      <c r="B13637" s="99"/>
      <c r="F13637" s="101"/>
      <c r="L13637" s="99"/>
      <c r="P13637" s="99"/>
    </row>
    <row r="13638" spans="2:16">
      <c r="B13638" s="99"/>
      <c r="F13638" s="101"/>
      <c r="L13638" s="99"/>
      <c r="P13638" s="99"/>
    </row>
    <row r="13639" spans="2:16">
      <c r="B13639" s="99"/>
      <c r="F13639" s="101"/>
      <c r="L13639" s="99"/>
      <c r="P13639" s="99"/>
    </row>
    <row r="13640" spans="2:16">
      <c r="B13640" s="99"/>
      <c r="F13640" s="101"/>
      <c r="L13640" s="99"/>
      <c r="P13640" s="99"/>
    </row>
    <row r="13641" spans="2:16">
      <c r="B13641" s="99"/>
      <c r="F13641" s="101"/>
      <c r="L13641" s="99"/>
      <c r="P13641" s="99"/>
    </row>
    <row r="13642" spans="2:16">
      <c r="B13642" s="99"/>
      <c r="F13642" s="101"/>
      <c r="L13642" s="99"/>
      <c r="P13642" s="99"/>
    </row>
    <row r="13643" spans="2:16">
      <c r="B13643" s="99"/>
      <c r="F13643" s="101"/>
      <c r="L13643" s="99"/>
      <c r="P13643" s="99"/>
    </row>
    <row r="13644" spans="2:16">
      <c r="B13644" s="99"/>
      <c r="F13644" s="101"/>
      <c r="L13644" s="99"/>
      <c r="P13644" s="99"/>
    </row>
    <row r="13645" spans="2:16">
      <c r="B13645" s="99"/>
      <c r="F13645" s="101"/>
      <c r="L13645" s="99"/>
      <c r="P13645" s="99"/>
    </row>
    <row r="13646" spans="2:16">
      <c r="B13646" s="99"/>
      <c r="F13646" s="101"/>
      <c r="L13646" s="99"/>
      <c r="P13646" s="99"/>
    </row>
    <row r="13647" spans="2:16">
      <c r="B13647" s="99"/>
      <c r="F13647" s="101"/>
      <c r="L13647" s="99"/>
      <c r="P13647" s="99"/>
    </row>
    <row r="13648" spans="2:16">
      <c r="B13648" s="99"/>
      <c r="F13648" s="101"/>
      <c r="L13648" s="99"/>
      <c r="P13648" s="99"/>
    </row>
    <row r="13649" spans="2:16">
      <c r="B13649" s="99"/>
      <c r="F13649" s="101"/>
      <c r="L13649" s="99"/>
      <c r="P13649" s="99"/>
    </row>
    <row r="13650" spans="2:16">
      <c r="B13650" s="99"/>
      <c r="F13650" s="101"/>
      <c r="L13650" s="99"/>
      <c r="P13650" s="99"/>
    </row>
    <row r="13651" spans="2:16">
      <c r="B13651" s="99"/>
      <c r="F13651" s="101"/>
      <c r="L13651" s="99"/>
      <c r="P13651" s="99"/>
    </row>
    <row r="13652" spans="2:16">
      <c r="B13652" s="99"/>
      <c r="F13652" s="101"/>
      <c r="L13652" s="99"/>
      <c r="P13652" s="99"/>
    </row>
    <row r="13653" spans="2:16">
      <c r="B13653" s="99"/>
      <c r="F13653" s="101"/>
      <c r="L13653" s="99"/>
      <c r="P13653" s="99"/>
    </row>
    <row r="13654" spans="2:16">
      <c r="B13654" s="99"/>
      <c r="F13654" s="101"/>
      <c r="L13654" s="99"/>
      <c r="P13654" s="99"/>
    </row>
    <row r="13655" spans="2:16">
      <c r="B13655" s="99"/>
      <c r="F13655" s="101"/>
      <c r="L13655" s="99"/>
      <c r="P13655" s="99"/>
    </row>
    <row r="13656" spans="2:16">
      <c r="B13656" s="99"/>
      <c r="F13656" s="101"/>
      <c r="L13656" s="99"/>
      <c r="P13656" s="99"/>
    </row>
    <row r="13657" spans="2:16">
      <c r="B13657" s="99"/>
      <c r="F13657" s="101"/>
      <c r="L13657" s="99"/>
      <c r="P13657" s="99"/>
    </row>
    <row r="13658" spans="2:16">
      <c r="B13658" s="99"/>
      <c r="F13658" s="101"/>
      <c r="L13658" s="99"/>
      <c r="P13658" s="99"/>
    </row>
    <row r="13659" spans="2:16">
      <c r="B13659" s="99"/>
      <c r="F13659" s="101"/>
      <c r="L13659" s="99"/>
      <c r="P13659" s="99"/>
    </row>
    <row r="13660" spans="2:16">
      <c r="B13660" s="99"/>
      <c r="F13660" s="101"/>
      <c r="L13660" s="99"/>
      <c r="P13660" s="99"/>
    </row>
    <row r="13661" spans="2:16">
      <c r="B13661" s="99"/>
      <c r="F13661" s="101"/>
      <c r="L13661" s="99"/>
      <c r="P13661" s="99"/>
    </row>
    <row r="13662" spans="2:16">
      <c r="B13662" s="99"/>
      <c r="F13662" s="101"/>
      <c r="L13662" s="99"/>
      <c r="P13662" s="99"/>
    </row>
    <row r="13663" spans="2:16">
      <c r="B13663" s="99"/>
      <c r="F13663" s="101"/>
      <c r="L13663" s="99"/>
      <c r="P13663" s="99"/>
    </row>
    <row r="13664" spans="2:16">
      <c r="B13664" s="99"/>
      <c r="F13664" s="101"/>
      <c r="L13664" s="99"/>
      <c r="P13664" s="99"/>
    </row>
    <row r="13665" spans="2:16">
      <c r="B13665" s="99"/>
      <c r="F13665" s="101"/>
      <c r="L13665" s="99"/>
      <c r="P13665" s="99"/>
    </row>
    <row r="13666" spans="2:16">
      <c r="B13666" s="99"/>
      <c r="F13666" s="101"/>
      <c r="L13666" s="99"/>
      <c r="P13666" s="99"/>
    </row>
    <row r="13667" spans="2:16">
      <c r="B13667" s="99"/>
      <c r="F13667" s="101"/>
      <c r="L13667" s="99"/>
      <c r="P13667" s="99"/>
    </row>
    <row r="13668" spans="2:16">
      <c r="B13668" s="99"/>
      <c r="F13668" s="101"/>
      <c r="L13668" s="99"/>
      <c r="P13668" s="99"/>
    </row>
    <row r="13669" spans="2:16">
      <c r="B13669" s="99"/>
      <c r="F13669" s="101"/>
      <c r="L13669" s="99"/>
      <c r="P13669" s="99"/>
    </row>
    <row r="13670" spans="2:16">
      <c r="B13670" s="99"/>
      <c r="F13670" s="101"/>
      <c r="L13670" s="99"/>
      <c r="P13670" s="99"/>
    </row>
    <row r="13671" spans="2:16">
      <c r="B13671" s="99"/>
      <c r="F13671" s="101"/>
      <c r="L13671" s="99"/>
      <c r="P13671" s="99"/>
    </row>
    <row r="13672" spans="2:16">
      <c r="B13672" s="99"/>
      <c r="F13672" s="101"/>
      <c r="L13672" s="99"/>
      <c r="P13672" s="99"/>
    </row>
    <row r="13673" spans="2:16">
      <c r="B13673" s="99"/>
      <c r="F13673" s="101"/>
      <c r="L13673" s="99"/>
      <c r="P13673" s="99"/>
    </row>
    <row r="13674" spans="2:16">
      <c r="B13674" s="99"/>
      <c r="F13674" s="101"/>
      <c r="L13674" s="99"/>
      <c r="P13674" s="99"/>
    </row>
    <row r="13675" spans="2:16">
      <c r="B13675" s="99"/>
      <c r="F13675" s="101"/>
      <c r="L13675" s="99"/>
      <c r="P13675" s="99"/>
    </row>
    <row r="13676" spans="2:16">
      <c r="B13676" s="99"/>
      <c r="F13676" s="101"/>
      <c r="L13676" s="99"/>
      <c r="P13676" s="99"/>
    </row>
    <row r="13677" spans="2:16">
      <c r="B13677" s="99"/>
      <c r="F13677" s="101"/>
      <c r="L13677" s="99"/>
      <c r="P13677" s="99"/>
    </row>
    <row r="13678" spans="2:16">
      <c r="B13678" s="99"/>
      <c r="F13678" s="101"/>
      <c r="L13678" s="99"/>
      <c r="P13678" s="99"/>
    </row>
    <row r="13679" spans="2:16">
      <c r="B13679" s="99"/>
      <c r="F13679" s="101"/>
      <c r="L13679" s="99"/>
      <c r="P13679" s="99"/>
    </row>
    <row r="13680" spans="2:16">
      <c r="B13680" s="99"/>
      <c r="F13680" s="101"/>
      <c r="L13680" s="99"/>
      <c r="P13680" s="99"/>
    </row>
    <row r="13681" spans="2:16">
      <c r="B13681" s="99"/>
      <c r="F13681" s="101"/>
      <c r="L13681" s="99"/>
      <c r="P13681" s="99"/>
    </row>
    <row r="13682" spans="2:16">
      <c r="B13682" s="99"/>
      <c r="F13682" s="101"/>
      <c r="L13682" s="99"/>
      <c r="P13682" s="99"/>
    </row>
    <row r="13683" spans="2:16">
      <c r="B13683" s="99"/>
      <c r="F13683" s="101"/>
      <c r="L13683" s="99"/>
      <c r="P13683" s="99"/>
    </row>
    <row r="13684" spans="2:16">
      <c r="B13684" s="99"/>
      <c r="F13684" s="101"/>
      <c r="L13684" s="99"/>
      <c r="P13684" s="99"/>
    </row>
    <row r="13685" spans="2:16">
      <c r="B13685" s="99"/>
      <c r="F13685" s="101"/>
      <c r="L13685" s="99"/>
      <c r="P13685" s="99"/>
    </row>
    <row r="13686" spans="2:16">
      <c r="B13686" s="99"/>
      <c r="F13686" s="101"/>
      <c r="L13686" s="99"/>
      <c r="P13686" s="99"/>
    </row>
    <row r="13687" spans="2:16">
      <c r="B13687" s="99"/>
      <c r="F13687" s="101"/>
      <c r="L13687" s="99"/>
      <c r="P13687" s="99"/>
    </row>
    <row r="13688" spans="2:16">
      <c r="B13688" s="99"/>
      <c r="F13688" s="101"/>
      <c r="L13688" s="99"/>
      <c r="P13688" s="99"/>
    </row>
    <row r="13689" spans="2:16">
      <c r="B13689" s="99"/>
      <c r="F13689" s="101"/>
      <c r="L13689" s="99"/>
      <c r="P13689" s="99"/>
    </row>
    <row r="13690" spans="2:16">
      <c r="B13690" s="99"/>
      <c r="F13690" s="101"/>
      <c r="L13690" s="99"/>
      <c r="P13690" s="99"/>
    </row>
    <row r="13691" spans="2:16">
      <c r="B13691" s="99"/>
      <c r="F13691" s="101"/>
      <c r="L13691" s="99"/>
      <c r="P13691" s="99"/>
    </row>
    <row r="13692" spans="2:16">
      <c r="B13692" s="99"/>
      <c r="F13692" s="101"/>
      <c r="L13692" s="99"/>
      <c r="P13692" s="99"/>
    </row>
    <row r="13693" spans="2:16">
      <c r="B13693" s="99"/>
      <c r="F13693" s="101"/>
      <c r="L13693" s="99"/>
      <c r="P13693" s="99"/>
    </row>
    <row r="13694" spans="2:16">
      <c r="B13694" s="99"/>
      <c r="F13694" s="101"/>
      <c r="L13694" s="99"/>
      <c r="P13694" s="99"/>
    </row>
    <row r="13695" spans="2:16">
      <c r="B13695" s="99"/>
      <c r="F13695" s="101"/>
      <c r="L13695" s="99"/>
      <c r="P13695" s="99"/>
    </row>
    <row r="13696" spans="2:16">
      <c r="B13696" s="99"/>
      <c r="F13696" s="101"/>
      <c r="L13696" s="99"/>
      <c r="P13696" s="99"/>
    </row>
    <row r="13697" spans="2:16">
      <c r="B13697" s="99"/>
      <c r="F13697" s="101"/>
      <c r="L13697" s="99"/>
      <c r="P13697" s="99"/>
    </row>
    <row r="13698" spans="2:16">
      <c r="B13698" s="99"/>
      <c r="F13698" s="101"/>
      <c r="L13698" s="99"/>
      <c r="P13698" s="99"/>
    </row>
    <row r="13699" spans="2:16">
      <c r="B13699" s="99"/>
      <c r="F13699" s="101"/>
      <c r="L13699" s="99"/>
      <c r="P13699" s="99"/>
    </row>
    <row r="13700" spans="2:16">
      <c r="B13700" s="99"/>
      <c r="F13700" s="101"/>
      <c r="L13700" s="99"/>
      <c r="P13700" s="99"/>
    </row>
    <row r="13701" spans="2:16">
      <c r="B13701" s="99"/>
      <c r="F13701" s="101"/>
      <c r="L13701" s="99"/>
      <c r="P13701" s="99"/>
    </row>
    <row r="13702" spans="2:16">
      <c r="B13702" s="99"/>
      <c r="F13702" s="101"/>
      <c r="L13702" s="99"/>
      <c r="P13702" s="99"/>
    </row>
    <row r="13703" spans="2:16">
      <c r="B13703" s="99"/>
      <c r="F13703" s="101"/>
      <c r="L13703" s="99"/>
      <c r="P13703" s="99"/>
    </row>
    <row r="13704" spans="2:16">
      <c r="B13704" s="99"/>
      <c r="F13704" s="101"/>
      <c r="L13704" s="99"/>
      <c r="P13704" s="99"/>
    </row>
    <row r="13705" spans="2:16">
      <c r="B13705" s="99"/>
      <c r="F13705" s="101"/>
      <c r="L13705" s="99"/>
      <c r="P13705" s="99"/>
    </row>
    <row r="13706" spans="2:16">
      <c r="B13706" s="99"/>
      <c r="F13706" s="101"/>
      <c r="L13706" s="99"/>
      <c r="P13706" s="99"/>
    </row>
    <row r="13707" spans="2:16">
      <c r="B13707" s="99"/>
      <c r="F13707" s="101"/>
      <c r="L13707" s="99"/>
      <c r="P13707" s="99"/>
    </row>
    <row r="13708" spans="2:16">
      <c r="B13708" s="99"/>
      <c r="F13708" s="101"/>
      <c r="L13708" s="99"/>
      <c r="P13708" s="99"/>
    </row>
    <row r="13709" spans="2:16">
      <c r="B13709" s="99"/>
      <c r="F13709" s="101"/>
      <c r="L13709" s="99"/>
      <c r="P13709" s="99"/>
    </row>
    <row r="13710" spans="2:16">
      <c r="B13710" s="99"/>
      <c r="F13710" s="101"/>
      <c r="L13710" s="99"/>
      <c r="P13710" s="99"/>
    </row>
    <row r="13711" spans="2:16">
      <c r="B13711" s="99"/>
      <c r="F13711" s="101"/>
      <c r="L13711" s="99"/>
      <c r="P13711" s="99"/>
    </row>
    <row r="13712" spans="2:16">
      <c r="B13712" s="99"/>
      <c r="F13712" s="101"/>
      <c r="L13712" s="99"/>
      <c r="P13712" s="99"/>
    </row>
    <row r="13713" spans="2:16">
      <c r="B13713" s="99"/>
      <c r="F13713" s="101"/>
      <c r="L13713" s="99"/>
      <c r="P13713" s="99"/>
    </row>
    <row r="13714" spans="2:16">
      <c r="B13714" s="99"/>
      <c r="F13714" s="101"/>
      <c r="L13714" s="99"/>
      <c r="P13714" s="99"/>
    </row>
    <row r="13715" spans="2:16">
      <c r="B13715" s="99"/>
      <c r="F13715" s="101"/>
      <c r="L13715" s="99"/>
      <c r="P13715" s="99"/>
    </row>
    <row r="13716" spans="2:16">
      <c r="B13716" s="99"/>
      <c r="F13716" s="101"/>
      <c r="L13716" s="99"/>
      <c r="P13716" s="99"/>
    </row>
    <row r="13717" spans="2:16">
      <c r="B13717" s="99"/>
      <c r="F13717" s="101"/>
      <c r="L13717" s="99"/>
      <c r="P13717" s="99"/>
    </row>
    <row r="13718" spans="2:16">
      <c r="B13718" s="99"/>
      <c r="F13718" s="101"/>
      <c r="L13718" s="99"/>
      <c r="P13718" s="99"/>
    </row>
    <row r="13719" spans="2:16">
      <c r="B13719" s="99"/>
      <c r="F13719" s="101"/>
      <c r="L13719" s="99"/>
      <c r="P13719" s="99"/>
    </row>
    <row r="13720" spans="2:16">
      <c r="B13720" s="99"/>
      <c r="F13720" s="101"/>
      <c r="L13720" s="99"/>
      <c r="P13720" s="99"/>
    </row>
    <row r="13721" spans="2:16">
      <c r="B13721" s="99"/>
      <c r="F13721" s="101"/>
      <c r="L13721" s="99"/>
      <c r="P13721" s="99"/>
    </row>
    <row r="13722" spans="2:16">
      <c r="B13722" s="99"/>
      <c r="F13722" s="101"/>
      <c r="L13722" s="99"/>
      <c r="P13722" s="99"/>
    </row>
    <row r="13723" spans="2:16">
      <c r="B13723" s="99"/>
      <c r="F13723" s="101"/>
      <c r="L13723" s="99"/>
      <c r="P13723" s="99"/>
    </row>
    <row r="13724" spans="2:16">
      <c r="B13724" s="99"/>
      <c r="F13724" s="101"/>
      <c r="L13724" s="99"/>
      <c r="P13724" s="99"/>
    </row>
    <row r="13725" spans="2:16">
      <c r="B13725" s="99"/>
      <c r="F13725" s="101"/>
      <c r="L13725" s="99"/>
      <c r="P13725" s="99"/>
    </row>
    <row r="13726" spans="2:16">
      <c r="B13726" s="99"/>
      <c r="F13726" s="101"/>
      <c r="L13726" s="99"/>
      <c r="P13726" s="99"/>
    </row>
    <row r="13727" spans="2:16">
      <c r="B13727" s="99"/>
      <c r="F13727" s="101"/>
      <c r="L13727" s="99"/>
      <c r="P13727" s="99"/>
    </row>
    <row r="13728" spans="2:16">
      <c r="B13728" s="99"/>
      <c r="F13728" s="101"/>
      <c r="L13728" s="99"/>
      <c r="P13728" s="99"/>
    </row>
    <row r="13729" spans="2:16">
      <c r="B13729" s="99"/>
      <c r="F13729" s="101"/>
      <c r="L13729" s="99"/>
      <c r="P13729" s="99"/>
    </row>
    <row r="13730" spans="2:16">
      <c r="B13730" s="99"/>
      <c r="F13730" s="101"/>
      <c r="L13730" s="99"/>
      <c r="P13730" s="99"/>
    </row>
    <row r="13731" spans="2:16">
      <c r="B13731" s="99"/>
      <c r="F13731" s="101"/>
      <c r="L13731" s="99"/>
      <c r="P13731" s="99"/>
    </row>
    <row r="13732" spans="2:16">
      <c r="B13732" s="99"/>
      <c r="F13732" s="101"/>
      <c r="L13732" s="99"/>
      <c r="P13732" s="99"/>
    </row>
    <row r="13733" spans="2:16">
      <c r="B13733" s="99"/>
      <c r="F13733" s="101"/>
      <c r="L13733" s="99"/>
      <c r="P13733" s="99"/>
    </row>
    <row r="13734" spans="2:16">
      <c r="B13734" s="99"/>
      <c r="F13734" s="101"/>
      <c r="L13734" s="99"/>
      <c r="P13734" s="99"/>
    </row>
    <row r="13735" spans="2:16">
      <c r="B13735" s="99"/>
      <c r="F13735" s="101"/>
      <c r="L13735" s="99"/>
      <c r="P13735" s="99"/>
    </row>
    <row r="13736" spans="2:16">
      <c r="B13736" s="99"/>
      <c r="F13736" s="101"/>
      <c r="L13736" s="99"/>
      <c r="P13736" s="99"/>
    </row>
    <row r="13737" spans="2:16">
      <c r="B13737" s="99"/>
      <c r="F13737" s="101"/>
      <c r="L13737" s="99"/>
      <c r="P13737" s="99"/>
    </row>
    <row r="13738" spans="2:16">
      <c r="B13738" s="99"/>
      <c r="F13738" s="101"/>
      <c r="L13738" s="99"/>
      <c r="P13738" s="99"/>
    </row>
    <row r="13739" spans="2:16">
      <c r="B13739" s="99"/>
      <c r="F13739" s="101"/>
      <c r="L13739" s="99"/>
      <c r="P13739" s="99"/>
    </row>
    <row r="13740" spans="2:16">
      <c r="B13740" s="99"/>
      <c r="F13740" s="101"/>
      <c r="L13740" s="99"/>
      <c r="P13740" s="99"/>
    </row>
    <row r="13741" spans="2:16">
      <c r="B13741" s="99"/>
      <c r="F13741" s="101"/>
      <c r="L13741" s="99"/>
      <c r="P13741" s="99"/>
    </row>
    <row r="13742" spans="2:16">
      <c r="B13742" s="99"/>
      <c r="F13742" s="101"/>
      <c r="L13742" s="99"/>
      <c r="P13742" s="99"/>
    </row>
    <row r="13743" spans="2:16">
      <c r="B13743" s="99"/>
      <c r="F13743" s="101"/>
      <c r="L13743" s="99"/>
      <c r="P13743" s="99"/>
    </row>
    <row r="13744" spans="2:16">
      <c r="B13744" s="99"/>
      <c r="F13744" s="101"/>
      <c r="L13744" s="99"/>
      <c r="P13744" s="99"/>
    </row>
    <row r="13745" spans="2:16">
      <c r="B13745" s="99"/>
      <c r="F13745" s="101"/>
      <c r="L13745" s="99"/>
      <c r="P13745" s="99"/>
    </row>
    <row r="13746" spans="2:16">
      <c r="B13746" s="99"/>
      <c r="F13746" s="101"/>
      <c r="L13746" s="99"/>
      <c r="P13746" s="99"/>
    </row>
    <row r="13747" spans="2:16">
      <c r="B13747" s="99"/>
      <c r="F13747" s="101"/>
      <c r="L13747" s="99"/>
      <c r="P13747" s="99"/>
    </row>
    <row r="13748" spans="2:16">
      <c r="B13748" s="99"/>
      <c r="F13748" s="101"/>
      <c r="L13748" s="99"/>
      <c r="P13748" s="99"/>
    </row>
    <row r="13749" spans="2:16">
      <c r="B13749" s="99"/>
      <c r="F13749" s="101"/>
      <c r="L13749" s="99"/>
      <c r="P13749" s="99"/>
    </row>
    <row r="13750" spans="2:16">
      <c r="B13750" s="99"/>
      <c r="F13750" s="101"/>
      <c r="L13750" s="99"/>
      <c r="P13750" s="99"/>
    </row>
    <row r="13751" spans="2:16">
      <c r="B13751" s="99"/>
      <c r="F13751" s="101"/>
      <c r="L13751" s="99"/>
      <c r="P13751" s="99"/>
    </row>
    <row r="13752" spans="2:16">
      <c r="B13752" s="99"/>
      <c r="F13752" s="101"/>
      <c r="L13752" s="99"/>
      <c r="P13752" s="99"/>
    </row>
    <row r="13753" spans="2:16">
      <c r="B13753" s="99"/>
      <c r="F13753" s="101"/>
      <c r="L13753" s="99"/>
      <c r="P13753" s="99"/>
    </row>
    <row r="13754" spans="2:16">
      <c r="B13754" s="99"/>
      <c r="F13754" s="101"/>
      <c r="L13754" s="99"/>
      <c r="P13754" s="99"/>
    </row>
    <row r="13755" spans="2:16">
      <c r="B13755" s="99"/>
      <c r="F13755" s="101"/>
      <c r="L13755" s="99"/>
      <c r="P13755" s="99"/>
    </row>
    <row r="13756" spans="2:16">
      <c r="B13756" s="99"/>
      <c r="F13756" s="101"/>
      <c r="L13756" s="99"/>
      <c r="P13756" s="99"/>
    </row>
    <row r="13757" spans="2:16">
      <c r="B13757" s="99"/>
      <c r="F13757" s="101"/>
      <c r="L13757" s="99"/>
      <c r="P13757" s="99"/>
    </row>
    <row r="13758" spans="2:16">
      <c r="B13758" s="99"/>
      <c r="F13758" s="101"/>
      <c r="L13758" s="99"/>
      <c r="P13758" s="99"/>
    </row>
    <row r="13759" spans="2:16">
      <c r="B13759" s="99"/>
      <c r="F13759" s="101"/>
      <c r="L13759" s="99"/>
      <c r="P13759" s="99"/>
    </row>
    <row r="13760" spans="2:16">
      <c r="B13760" s="99"/>
      <c r="F13760" s="101"/>
      <c r="L13760" s="99"/>
      <c r="P13760" s="99"/>
    </row>
    <row r="13761" spans="2:16">
      <c r="B13761" s="99"/>
      <c r="F13761" s="101"/>
      <c r="L13761" s="99"/>
      <c r="P13761" s="99"/>
    </row>
    <row r="13762" spans="2:16">
      <c r="B13762" s="99"/>
      <c r="F13762" s="101"/>
      <c r="L13762" s="99"/>
      <c r="P13762" s="99"/>
    </row>
    <row r="13763" spans="2:16">
      <c r="B13763" s="99"/>
      <c r="F13763" s="101"/>
      <c r="L13763" s="99"/>
      <c r="P13763" s="99"/>
    </row>
    <row r="13764" spans="2:16">
      <c r="B13764" s="99"/>
      <c r="F13764" s="101"/>
      <c r="L13764" s="99"/>
      <c r="P13764" s="99"/>
    </row>
    <row r="13765" spans="2:16">
      <c r="B13765" s="99"/>
      <c r="F13765" s="101"/>
      <c r="L13765" s="99"/>
      <c r="P13765" s="99"/>
    </row>
    <row r="13766" spans="2:16">
      <c r="B13766" s="99"/>
      <c r="F13766" s="101"/>
      <c r="L13766" s="99"/>
      <c r="P13766" s="99"/>
    </row>
    <row r="13767" spans="2:16">
      <c r="B13767" s="99"/>
      <c r="F13767" s="101"/>
      <c r="L13767" s="99"/>
      <c r="P13767" s="99"/>
    </row>
    <row r="13768" spans="2:16">
      <c r="B13768" s="99"/>
      <c r="F13768" s="101"/>
      <c r="L13768" s="99"/>
      <c r="P13768" s="99"/>
    </row>
    <row r="13769" spans="2:16">
      <c r="B13769" s="99"/>
      <c r="F13769" s="101"/>
      <c r="L13769" s="99"/>
      <c r="P13769" s="99"/>
    </row>
    <row r="13770" spans="2:16">
      <c r="B13770" s="99"/>
      <c r="F13770" s="101"/>
      <c r="L13770" s="99"/>
      <c r="P13770" s="99"/>
    </row>
    <row r="13771" spans="2:16">
      <c r="B13771" s="99"/>
      <c r="F13771" s="101"/>
      <c r="L13771" s="99"/>
      <c r="P13771" s="99"/>
    </row>
    <row r="13772" spans="2:16">
      <c r="B13772" s="99"/>
      <c r="F13772" s="101"/>
      <c r="L13772" s="99"/>
      <c r="P13772" s="99"/>
    </row>
    <row r="13773" spans="2:16">
      <c r="B13773" s="99"/>
      <c r="F13773" s="101"/>
      <c r="L13773" s="99"/>
      <c r="P13773" s="99"/>
    </row>
    <row r="13774" spans="2:16">
      <c r="B13774" s="99"/>
      <c r="F13774" s="101"/>
      <c r="L13774" s="99"/>
      <c r="P13774" s="99"/>
    </row>
    <row r="13775" spans="2:16">
      <c r="B13775" s="99"/>
      <c r="F13775" s="101"/>
      <c r="L13775" s="99"/>
      <c r="P13775" s="99"/>
    </row>
    <row r="13776" spans="2:16">
      <c r="B13776" s="99"/>
      <c r="F13776" s="101"/>
      <c r="L13776" s="99"/>
      <c r="P13776" s="99"/>
    </row>
    <row r="13777" spans="2:16">
      <c r="B13777" s="99"/>
      <c r="F13777" s="101"/>
      <c r="L13777" s="99"/>
      <c r="P13777" s="99"/>
    </row>
    <row r="13778" spans="2:16">
      <c r="B13778" s="99"/>
      <c r="F13778" s="101"/>
      <c r="L13778" s="99"/>
      <c r="P13778" s="99"/>
    </row>
    <row r="13779" spans="2:16">
      <c r="B13779" s="99"/>
      <c r="F13779" s="101"/>
      <c r="L13779" s="99"/>
      <c r="P13779" s="99"/>
    </row>
    <row r="13780" spans="2:16">
      <c r="B13780" s="99"/>
      <c r="F13780" s="101"/>
      <c r="L13780" s="99"/>
      <c r="P13780" s="99"/>
    </row>
    <row r="13781" spans="2:16">
      <c r="B13781" s="99"/>
      <c r="F13781" s="101"/>
      <c r="L13781" s="99"/>
      <c r="P13781" s="99"/>
    </row>
    <row r="13782" spans="2:16">
      <c r="B13782" s="99"/>
      <c r="F13782" s="101"/>
      <c r="L13782" s="99"/>
      <c r="P13782" s="99"/>
    </row>
    <row r="13783" spans="2:16">
      <c r="B13783" s="99"/>
      <c r="F13783" s="101"/>
      <c r="L13783" s="99"/>
      <c r="P13783" s="99"/>
    </row>
    <row r="13784" spans="2:16">
      <c r="B13784" s="99"/>
      <c r="F13784" s="101"/>
      <c r="L13784" s="99"/>
      <c r="P13784" s="99"/>
    </row>
    <row r="13785" spans="2:16">
      <c r="B13785" s="99"/>
      <c r="F13785" s="101"/>
      <c r="L13785" s="99"/>
      <c r="P13785" s="99"/>
    </row>
    <row r="13786" spans="2:16">
      <c r="B13786" s="99"/>
      <c r="F13786" s="101"/>
      <c r="L13786" s="99"/>
      <c r="P13786" s="99"/>
    </row>
    <row r="13787" spans="2:16">
      <c r="B13787" s="99"/>
      <c r="F13787" s="101"/>
      <c r="L13787" s="99"/>
      <c r="P13787" s="99"/>
    </row>
    <row r="13788" spans="2:16">
      <c r="B13788" s="99"/>
      <c r="F13788" s="101"/>
      <c r="L13788" s="99"/>
      <c r="P13788" s="99"/>
    </row>
    <row r="13789" spans="2:16">
      <c r="B13789" s="99"/>
      <c r="F13789" s="101"/>
      <c r="L13789" s="99"/>
      <c r="P13789" s="99"/>
    </row>
    <row r="13790" spans="2:16">
      <c r="B13790" s="99"/>
      <c r="F13790" s="101"/>
      <c r="L13790" s="99"/>
      <c r="P13790" s="99"/>
    </row>
    <row r="13791" spans="2:16">
      <c r="B13791" s="99"/>
      <c r="F13791" s="101"/>
      <c r="L13791" s="99"/>
      <c r="P13791" s="99"/>
    </row>
    <row r="13792" spans="2:16">
      <c r="B13792" s="99"/>
      <c r="F13792" s="101"/>
      <c r="L13792" s="99"/>
      <c r="P13792" s="99"/>
    </row>
    <row r="13793" spans="2:16">
      <c r="B13793" s="99"/>
      <c r="F13793" s="101"/>
      <c r="L13793" s="99"/>
      <c r="P13793" s="99"/>
    </row>
    <row r="13794" spans="2:16">
      <c r="B13794" s="99"/>
      <c r="F13794" s="101"/>
      <c r="L13794" s="99"/>
      <c r="P13794" s="99"/>
    </row>
    <row r="13795" spans="2:16">
      <c r="B13795" s="99"/>
      <c r="F13795" s="101"/>
      <c r="L13795" s="99"/>
      <c r="P13795" s="99"/>
    </row>
    <row r="13796" spans="2:16">
      <c r="B13796" s="99"/>
      <c r="F13796" s="101"/>
      <c r="L13796" s="99"/>
      <c r="P13796" s="99"/>
    </row>
    <row r="13797" spans="2:16">
      <c r="B13797" s="99"/>
      <c r="F13797" s="101"/>
      <c r="L13797" s="99"/>
      <c r="P13797" s="99"/>
    </row>
    <row r="13798" spans="2:16">
      <c r="B13798" s="99"/>
      <c r="F13798" s="101"/>
      <c r="L13798" s="99"/>
      <c r="P13798" s="99"/>
    </row>
    <row r="13799" spans="2:16">
      <c r="B13799" s="99"/>
      <c r="F13799" s="101"/>
      <c r="L13799" s="99"/>
      <c r="P13799" s="99"/>
    </row>
    <row r="13800" spans="2:16">
      <c r="B13800" s="99"/>
      <c r="F13800" s="101"/>
      <c r="L13800" s="99"/>
      <c r="P13800" s="99"/>
    </row>
    <row r="13801" spans="2:16">
      <c r="B13801" s="99"/>
      <c r="F13801" s="101"/>
      <c r="L13801" s="99"/>
      <c r="P13801" s="99"/>
    </row>
    <row r="13802" spans="2:16">
      <c r="B13802" s="99"/>
      <c r="F13802" s="101"/>
      <c r="L13802" s="99"/>
      <c r="P13802" s="99"/>
    </row>
    <row r="13803" spans="2:16">
      <c r="B13803" s="99"/>
      <c r="F13803" s="101"/>
      <c r="L13803" s="99"/>
      <c r="P13803" s="99"/>
    </row>
    <row r="13804" spans="2:16">
      <c r="B13804" s="99"/>
      <c r="F13804" s="101"/>
      <c r="L13804" s="99"/>
      <c r="P13804" s="99"/>
    </row>
    <row r="13805" spans="2:16">
      <c r="B13805" s="99"/>
      <c r="F13805" s="101"/>
      <c r="L13805" s="99"/>
      <c r="P13805" s="99"/>
    </row>
    <row r="13806" spans="2:16">
      <c r="B13806" s="99"/>
      <c r="F13806" s="101"/>
      <c r="L13806" s="99"/>
      <c r="P13806" s="99"/>
    </row>
    <row r="13807" spans="2:16">
      <c r="B13807" s="99"/>
      <c r="F13807" s="101"/>
      <c r="L13807" s="99"/>
      <c r="P13807" s="99"/>
    </row>
    <row r="13808" spans="2:16">
      <c r="B13808" s="99"/>
      <c r="F13808" s="101"/>
      <c r="L13808" s="99"/>
      <c r="P13808" s="99"/>
    </row>
    <row r="13809" spans="2:16">
      <c r="B13809" s="99"/>
      <c r="F13809" s="101"/>
      <c r="L13809" s="99"/>
      <c r="P13809" s="99"/>
    </row>
    <row r="13810" spans="2:16">
      <c r="B13810" s="99"/>
      <c r="F13810" s="101"/>
      <c r="L13810" s="99"/>
      <c r="P13810" s="99"/>
    </row>
    <row r="13811" spans="2:16">
      <c r="B13811" s="99"/>
      <c r="F13811" s="101"/>
      <c r="L13811" s="99"/>
      <c r="P13811" s="99"/>
    </row>
    <row r="13812" spans="2:16">
      <c r="B13812" s="99"/>
      <c r="F13812" s="101"/>
      <c r="L13812" s="99"/>
      <c r="P13812" s="99"/>
    </row>
    <row r="13813" spans="2:16">
      <c r="B13813" s="99"/>
      <c r="F13813" s="101"/>
      <c r="L13813" s="99"/>
      <c r="P13813" s="99"/>
    </row>
    <row r="13814" spans="2:16">
      <c r="B13814" s="99"/>
      <c r="F13814" s="101"/>
      <c r="L13814" s="99"/>
      <c r="P13814" s="99"/>
    </row>
    <row r="13815" spans="2:16">
      <c r="B13815" s="99"/>
      <c r="F13815" s="101"/>
      <c r="L13815" s="99"/>
      <c r="P13815" s="99"/>
    </row>
    <row r="13816" spans="2:16">
      <c r="B13816" s="99"/>
      <c r="F13816" s="101"/>
      <c r="L13816" s="99"/>
      <c r="P13816" s="99"/>
    </row>
    <row r="13817" spans="2:16">
      <c r="B13817" s="99"/>
      <c r="F13817" s="101"/>
      <c r="L13817" s="99"/>
      <c r="P13817" s="99"/>
    </row>
    <row r="13818" spans="2:16">
      <c r="B13818" s="99"/>
      <c r="F13818" s="101"/>
      <c r="L13818" s="99"/>
      <c r="P13818" s="99"/>
    </row>
    <row r="13819" spans="2:16">
      <c r="B13819" s="99"/>
      <c r="F13819" s="101"/>
      <c r="L13819" s="99"/>
      <c r="P13819" s="99"/>
    </row>
    <row r="13820" spans="2:16">
      <c r="B13820" s="99"/>
      <c r="F13820" s="101"/>
      <c r="L13820" s="99"/>
      <c r="P13820" s="99"/>
    </row>
    <row r="13821" spans="2:16">
      <c r="B13821" s="99"/>
      <c r="F13821" s="101"/>
      <c r="L13821" s="99"/>
      <c r="P13821" s="99"/>
    </row>
    <row r="13822" spans="2:16">
      <c r="B13822" s="99"/>
      <c r="F13822" s="101"/>
      <c r="L13822" s="99"/>
      <c r="P13822" s="99"/>
    </row>
    <row r="13823" spans="2:16">
      <c r="B13823" s="99"/>
      <c r="F13823" s="101"/>
      <c r="L13823" s="99"/>
      <c r="P13823" s="99"/>
    </row>
    <row r="13824" spans="2:16">
      <c r="B13824" s="99"/>
      <c r="F13824" s="101"/>
      <c r="L13824" s="99"/>
      <c r="P13824" s="99"/>
    </row>
    <row r="13825" spans="2:16">
      <c r="B13825" s="99"/>
      <c r="F13825" s="101"/>
      <c r="L13825" s="99"/>
      <c r="P13825" s="99"/>
    </row>
    <row r="13826" spans="2:16">
      <c r="B13826" s="99"/>
      <c r="F13826" s="101"/>
      <c r="L13826" s="99"/>
      <c r="P13826" s="99"/>
    </row>
    <row r="13827" spans="2:16">
      <c r="B13827" s="99"/>
      <c r="F13827" s="101"/>
      <c r="L13827" s="99"/>
      <c r="P13827" s="99"/>
    </row>
    <row r="13828" spans="2:16">
      <c r="B13828" s="99"/>
      <c r="F13828" s="101"/>
      <c r="L13828" s="99"/>
      <c r="P13828" s="99"/>
    </row>
    <row r="13829" spans="2:16">
      <c r="B13829" s="99"/>
      <c r="F13829" s="101"/>
      <c r="L13829" s="99"/>
      <c r="P13829" s="99"/>
    </row>
    <row r="13830" spans="2:16">
      <c r="B13830" s="99"/>
      <c r="F13830" s="101"/>
      <c r="L13830" s="99"/>
      <c r="P13830" s="99"/>
    </row>
    <row r="13831" spans="2:16">
      <c r="B13831" s="99"/>
      <c r="F13831" s="101"/>
      <c r="L13831" s="99"/>
      <c r="P13831" s="99"/>
    </row>
    <row r="13832" spans="2:16">
      <c r="B13832" s="99"/>
      <c r="F13832" s="101"/>
      <c r="L13832" s="99"/>
      <c r="P13832" s="99"/>
    </row>
    <row r="13833" spans="2:16">
      <c r="B13833" s="99"/>
      <c r="F13833" s="101"/>
      <c r="L13833" s="99"/>
      <c r="P13833" s="99"/>
    </row>
    <row r="13834" spans="2:16">
      <c r="B13834" s="99"/>
      <c r="F13834" s="101"/>
      <c r="L13834" s="99"/>
      <c r="P13834" s="99"/>
    </row>
    <row r="13835" spans="2:16">
      <c r="B13835" s="99"/>
      <c r="F13835" s="101"/>
      <c r="L13835" s="99"/>
      <c r="P13835" s="99"/>
    </row>
    <row r="13836" spans="2:16">
      <c r="B13836" s="99"/>
      <c r="F13836" s="101"/>
      <c r="L13836" s="99"/>
      <c r="P13836" s="99"/>
    </row>
    <row r="13837" spans="2:16">
      <c r="B13837" s="99"/>
      <c r="F13837" s="101"/>
      <c r="L13837" s="99"/>
      <c r="P13837" s="99"/>
    </row>
    <row r="13838" spans="2:16">
      <c r="B13838" s="99"/>
      <c r="F13838" s="101"/>
      <c r="L13838" s="99"/>
      <c r="P13838" s="99"/>
    </row>
    <row r="13839" spans="2:16">
      <c r="B13839" s="99"/>
      <c r="F13839" s="101"/>
      <c r="L13839" s="99"/>
      <c r="P13839" s="99"/>
    </row>
    <row r="13840" spans="2:16">
      <c r="B13840" s="99"/>
      <c r="F13840" s="101"/>
      <c r="L13840" s="99"/>
      <c r="P13840" s="99"/>
    </row>
    <row r="13841" spans="2:16">
      <c r="B13841" s="99"/>
      <c r="F13841" s="101"/>
      <c r="L13841" s="99"/>
      <c r="P13841" s="99"/>
    </row>
    <row r="13842" spans="2:16">
      <c r="B13842" s="99"/>
      <c r="F13842" s="101"/>
      <c r="L13842" s="99"/>
      <c r="P13842" s="99"/>
    </row>
    <row r="13843" spans="2:16">
      <c r="B13843" s="99"/>
      <c r="F13843" s="101"/>
      <c r="L13843" s="99"/>
      <c r="P13843" s="99"/>
    </row>
    <row r="13844" spans="2:16">
      <c r="B13844" s="99"/>
      <c r="F13844" s="101"/>
      <c r="L13844" s="99"/>
      <c r="P13844" s="99"/>
    </row>
    <row r="13845" spans="2:16">
      <c r="B13845" s="99"/>
      <c r="F13845" s="101"/>
      <c r="L13845" s="99"/>
      <c r="P13845" s="99"/>
    </row>
    <row r="13846" spans="2:16">
      <c r="B13846" s="99"/>
      <c r="F13846" s="101"/>
      <c r="L13846" s="99"/>
      <c r="P13846" s="99"/>
    </row>
    <row r="13847" spans="2:16">
      <c r="B13847" s="99"/>
      <c r="F13847" s="101"/>
      <c r="L13847" s="99"/>
      <c r="P13847" s="99"/>
    </row>
    <row r="13848" spans="2:16">
      <c r="B13848" s="99"/>
      <c r="F13848" s="101"/>
      <c r="L13848" s="99"/>
      <c r="P13848" s="99"/>
    </row>
    <row r="13849" spans="2:16">
      <c r="B13849" s="99"/>
      <c r="F13849" s="101"/>
      <c r="L13849" s="99"/>
      <c r="P13849" s="99"/>
    </row>
    <row r="13850" spans="2:16">
      <c r="B13850" s="99"/>
      <c r="F13850" s="101"/>
      <c r="L13850" s="99"/>
      <c r="P13850" s="99"/>
    </row>
    <row r="13851" spans="2:16">
      <c r="B13851" s="99"/>
      <c r="F13851" s="101"/>
      <c r="L13851" s="99"/>
      <c r="P13851" s="99"/>
    </row>
    <row r="13852" spans="2:16">
      <c r="B13852" s="99"/>
      <c r="F13852" s="101"/>
      <c r="L13852" s="99"/>
      <c r="P13852" s="99"/>
    </row>
    <row r="13853" spans="2:16">
      <c r="B13853" s="99"/>
      <c r="F13853" s="101"/>
      <c r="L13853" s="99"/>
      <c r="P13853" s="99"/>
    </row>
    <row r="13854" spans="2:16">
      <c r="B13854" s="99"/>
      <c r="F13854" s="101"/>
      <c r="L13854" s="99"/>
      <c r="P13854" s="99"/>
    </row>
    <row r="13855" spans="2:16">
      <c r="B13855" s="99"/>
      <c r="F13855" s="101"/>
      <c r="L13855" s="99"/>
      <c r="P13855" s="99"/>
    </row>
    <row r="13856" spans="2:16">
      <c r="B13856" s="99"/>
      <c r="F13856" s="101"/>
      <c r="L13856" s="99"/>
      <c r="P13856" s="99"/>
    </row>
    <row r="13857" spans="2:16">
      <c r="B13857" s="99"/>
      <c r="F13857" s="101"/>
      <c r="L13857" s="99"/>
      <c r="P13857" s="99"/>
    </row>
    <row r="13858" spans="2:16">
      <c r="B13858" s="99"/>
      <c r="F13858" s="101"/>
      <c r="L13858" s="99"/>
      <c r="P13858" s="99"/>
    </row>
    <row r="13859" spans="2:16">
      <c r="B13859" s="99"/>
      <c r="F13859" s="101"/>
      <c r="L13859" s="99"/>
      <c r="P13859" s="99"/>
    </row>
    <row r="13860" spans="2:16">
      <c r="B13860" s="99"/>
      <c r="F13860" s="101"/>
      <c r="L13860" s="99"/>
      <c r="P13860" s="99"/>
    </row>
    <row r="13861" spans="2:16">
      <c r="B13861" s="99"/>
      <c r="F13861" s="101"/>
      <c r="L13861" s="99"/>
      <c r="P13861" s="99"/>
    </row>
    <row r="13862" spans="2:16">
      <c r="B13862" s="99"/>
      <c r="F13862" s="101"/>
      <c r="L13862" s="99"/>
      <c r="P13862" s="99"/>
    </row>
    <row r="13863" spans="2:16">
      <c r="B13863" s="99"/>
      <c r="F13863" s="101"/>
      <c r="L13863" s="99"/>
      <c r="P13863" s="99"/>
    </row>
    <row r="13864" spans="2:16">
      <c r="B13864" s="99"/>
      <c r="F13864" s="101"/>
      <c r="L13864" s="99"/>
      <c r="P13864" s="99"/>
    </row>
    <row r="13865" spans="2:16">
      <c r="B13865" s="99"/>
      <c r="F13865" s="101"/>
      <c r="L13865" s="99"/>
      <c r="P13865" s="99"/>
    </row>
    <row r="13866" spans="2:16">
      <c r="B13866" s="99"/>
      <c r="F13866" s="101"/>
      <c r="L13866" s="99"/>
      <c r="P13866" s="99"/>
    </row>
    <row r="13867" spans="2:16">
      <c r="B13867" s="99"/>
      <c r="F13867" s="101"/>
      <c r="L13867" s="99"/>
      <c r="P13867" s="99"/>
    </row>
    <row r="13868" spans="2:16">
      <c r="B13868" s="99"/>
      <c r="F13868" s="101"/>
      <c r="L13868" s="99"/>
      <c r="P13868" s="99"/>
    </row>
    <row r="13869" spans="2:16">
      <c r="B13869" s="99"/>
      <c r="F13869" s="101"/>
      <c r="L13869" s="99"/>
      <c r="P13869" s="99"/>
    </row>
    <row r="13870" spans="2:16">
      <c r="B13870" s="99"/>
      <c r="F13870" s="101"/>
      <c r="L13870" s="99"/>
      <c r="P13870" s="99"/>
    </row>
    <row r="13871" spans="2:16">
      <c r="B13871" s="99"/>
      <c r="F13871" s="101"/>
      <c r="L13871" s="99"/>
      <c r="P13871" s="99"/>
    </row>
    <row r="13872" spans="2:16">
      <c r="B13872" s="99"/>
      <c r="F13872" s="101"/>
      <c r="L13872" s="99"/>
      <c r="P13872" s="99"/>
    </row>
    <row r="13873" spans="2:16">
      <c r="B13873" s="99"/>
      <c r="F13873" s="101"/>
      <c r="L13873" s="99"/>
      <c r="P13873" s="99"/>
    </row>
    <row r="13874" spans="2:16">
      <c r="B13874" s="99"/>
      <c r="F13874" s="101"/>
      <c r="L13874" s="99"/>
      <c r="P13874" s="99"/>
    </row>
    <row r="13875" spans="2:16">
      <c r="B13875" s="99"/>
      <c r="F13875" s="101"/>
      <c r="L13875" s="99"/>
      <c r="P13875" s="99"/>
    </row>
    <row r="13876" spans="2:16">
      <c r="B13876" s="99"/>
      <c r="F13876" s="101"/>
      <c r="L13876" s="99"/>
      <c r="P13876" s="99"/>
    </row>
    <row r="13877" spans="2:16">
      <c r="B13877" s="99"/>
      <c r="F13877" s="101"/>
      <c r="L13877" s="99"/>
      <c r="P13877" s="99"/>
    </row>
    <row r="13878" spans="2:16">
      <c r="B13878" s="99"/>
      <c r="F13878" s="101"/>
      <c r="L13878" s="99"/>
      <c r="P13878" s="99"/>
    </row>
    <row r="13879" spans="2:16">
      <c r="B13879" s="99"/>
      <c r="F13879" s="101"/>
      <c r="L13879" s="99"/>
      <c r="P13879" s="99"/>
    </row>
    <row r="13880" spans="2:16">
      <c r="B13880" s="99"/>
      <c r="F13880" s="101"/>
      <c r="L13880" s="99"/>
      <c r="P13880" s="99"/>
    </row>
    <row r="13881" spans="2:16">
      <c r="B13881" s="99"/>
      <c r="F13881" s="101"/>
      <c r="L13881" s="99"/>
      <c r="P13881" s="99"/>
    </row>
    <row r="13882" spans="2:16">
      <c r="B13882" s="99"/>
      <c r="F13882" s="101"/>
      <c r="L13882" s="99"/>
      <c r="P13882" s="99"/>
    </row>
    <row r="13883" spans="2:16">
      <c r="B13883" s="99"/>
      <c r="F13883" s="101"/>
      <c r="L13883" s="99"/>
      <c r="P13883" s="99"/>
    </row>
    <row r="13884" spans="2:16">
      <c r="B13884" s="99"/>
      <c r="F13884" s="101"/>
      <c r="L13884" s="99"/>
      <c r="P13884" s="99"/>
    </row>
    <row r="13885" spans="2:16">
      <c r="B13885" s="99"/>
      <c r="F13885" s="101"/>
      <c r="L13885" s="99"/>
      <c r="P13885" s="99"/>
    </row>
    <row r="13886" spans="2:16">
      <c r="B13886" s="99"/>
      <c r="F13886" s="101"/>
      <c r="L13886" s="99"/>
      <c r="P13886" s="99"/>
    </row>
    <row r="13887" spans="2:16">
      <c r="B13887" s="99"/>
      <c r="F13887" s="101"/>
      <c r="L13887" s="99"/>
      <c r="P13887" s="99"/>
    </row>
    <row r="13888" spans="2:16">
      <c r="B13888" s="99"/>
      <c r="F13888" s="101"/>
      <c r="L13888" s="99"/>
      <c r="P13888" s="99"/>
    </row>
    <row r="13889" spans="2:16">
      <c r="B13889" s="99"/>
      <c r="F13889" s="101"/>
      <c r="L13889" s="99"/>
      <c r="P13889" s="99"/>
    </row>
    <row r="13890" spans="2:16">
      <c r="B13890" s="99"/>
      <c r="F13890" s="101"/>
      <c r="L13890" s="99"/>
      <c r="P13890" s="99"/>
    </row>
    <row r="13891" spans="2:16">
      <c r="B13891" s="99"/>
      <c r="F13891" s="101"/>
      <c r="L13891" s="99"/>
      <c r="P13891" s="99"/>
    </row>
    <row r="13892" spans="2:16">
      <c r="B13892" s="99"/>
      <c r="F13892" s="101"/>
      <c r="L13892" s="99"/>
      <c r="P13892" s="99"/>
    </row>
    <row r="13893" spans="2:16">
      <c r="B13893" s="99"/>
      <c r="F13893" s="101"/>
      <c r="L13893" s="99"/>
      <c r="P13893" s="99"/>
    </row>
    <row r="13894" spans="2:16">
      <c r="B13894" s="99"/>
      <c r="F13894" s="101"/>
      <c r="L13894" s="99"/>
      <c r="P13894" s="99"/>
    </row>
    <row r="13895" spans="2:16">
      <c r="B13895" s="99"/>
      <c r="F13895" s="101"/>
      <c r="L13895" s="99"/>
      <c r="P13895" s="99"/>
    </row>
    <row r="13896" spans="2:16">
      <c r="B13896" s="99"/>
      <c r="F13896" s="101"/>
      <c r="L13896" s="99"/>
      <c r="P13896" s="99"/>
    </row>
    <row r="13897" spans="2:16">
      <c r="B13897" s="99"/>
      <c r="F13897" s="101"/>
      <c r="L13897" s="99"/>
      <c r="P13897" s="99"/>
    </row>
    <row r="13898" spans="2:16">
      <c r="B13898" s="99"/>
      <c r="F13898" s="101"/>
      <c r="L13898" s="99"/>
      <c r="P13898" s="99"/>
    </row>
    <row r="13899" spans="2:16">
      <c r="B13899" s="99"/>
      <c r="F13899" s="101"/>
      <c r="L13899" s="99"/>
      <c r="P13899" s="99"/>
    </row>
    <row r="13900" spans="2:16">
      <c r="B13900" s="99"/>
      <c r="F13900" s="101"/>
      <c r="L13900" s="99"/>
      <c r="P13900" s="99"/>
    </row>
    <row r="13901" spans="2:16">
      <c r="B13901" s="99"/>
      <c r="F13901" s="101"/>
      <c r="L13901" s="99"/>
      <c r="P13901" s="99"/>
    </row>
    <row r="13902" spans="2:16">
      <c r="B13902" s="99"/>
      <c r="F13902" s="101"/>
      <c r="L13902" s="99"/>
      <c r="P13902" s="99"/>
    </row>
    <row r="13903" spans="2:16">
      <c r="B13903" s="99"/>
      <c r="F13903" s="101"/>
      <c r="L13903" s="99"/>
      <c r="P13903" s="99"/>
    </row>
    <row r="13904" spans="2:16">
      <c r="B13904" s="99"/>
      <c r="F13904" s="101"/>
      <c r="L13904" s="99"/>
      <c r="P13904" s="99"/>
    </row>
    <row r="13905" spans="2:16">
      <c r="B13905" s="99"/>
      <c r="F13905" s="101"/>
      <c r="L13905" s="99"/>
      <c r="P13905" s="99"/>
    </row>
    <row r="13906" spans="2:16">
      <c r="B13906" s="99"/>
      <c r="F13906" s="101"/>
      <c r="L13906" s="99"/>
      <c r="P13906" s="99"/>
    </row>
    <row r="13907" spans="2:16">
      <c r="B13907" s="99"/>
      <c r="F13907" s="101"/>
      <c r="L13907" s="99"/>
      <c r="P13907" s="99"/>
    </row>
    <row r="13908" spans="2:16">
      <c r="B13908" s="99"/>
      <c r="F13908" s="101"/>
      <c r="L13908" s="99"/>
      <c r="P13908" s="99"/>
    </row>
    <row r="13909" spans="2:16">
      <c r="B13909" s="99"/>
      <c r="F13909" s="101"/>
      <c r="L13909" s="99"/>
      <c r="P13909" s="99"/>
    </row>
    <row r="13910" spans="2:16">
      <c r="B13910" s="99"/>
      <c r="F13910" s="101"/>
      <c r="L13910" s="99"/>
      <c r="P13910" s="99"/>
    </row>
    <row r="13911" spans="2:16">
      <c r="B13911" s="99"/>
      <c r="F13911" s="101"/>
      <c r="L13911" s="99"/>
      <c r="P13911" s="99"/>
    </row>
    <row r="13912" spans="2:16">
      <c r="B13912" s="99"/>
      <c r="F13912" s="101"/>
      <c r="L13912" s="99"/>
      <c r="P13912" s="99"/>
    </row>
    <row r="13913" spans="2:16">
      <c r="B13913" s="99"/>
      <c r="F13913" s="101"/>
      <c r="L13913" s="99"/>
      <c r="P13913" s="99"/>
    </row>
    <row r="13914" spans="2:16">
      <c r="B13914" s="99"/>
      <c r="F13914" s="101"/>
      <c r="L13914" s="99"/>
      <c r="P13914" s="99"/>
    </row>
    <row r="13915" spans="2:16">
      <c r="B13915" s="99"/>
      <c r="F13915" s="101"/>
      <c r="L13915" s="99"/>
      <c r="P13915" s="99"/>
    </row>
    <row r="13916" spans="2:16">
      <c r="B13916" s="99"/>
      <c r="F13916" s="101"/>
      <c r="L13916" s="99"/>
      <c r="P13916" s="99"/>
    </row>
    <row r="13917" spans="2:16">
      <c r="B13917" s="99"/>
      <c r="F13917" s="101"/>
      <c r="L13917" s="99"/>
      <c r="P13917" s="99"/>
    </row>
    <row r="13918" spans="2:16">
      <c r="B13918" s="99"/>
      <c r="F13918" s="101"/>
      <c r="L13918" s="99"/>
      <c r="P13918" s="99"/>
    </row>
    <row r="13919" spans="2:16">
      <c r="B13919" s="99"/>
      <c r="F13919" s="101"/>
      <c r="L13919" s="99"/>
      <c r="P13919" s="99"/>
    </row>
    <row r="13920" spans="2:16">
      <c r="B13920" s="99"/>
      <c r="F13920" s="101"/>
      <c r="L13920" s="99"/>
      <c r="P13920" s="99"/>
    </row>
    <row r="13921" spans="2:16">
      <c r="B13921" s="99"/>
      <c r="F13921" s="101"/>
      <c r="L13921" s="99"/>
      <c r="P13921" s="99"/>
    </row>
    <row r="13922" spans="2:16">
      <c r="B13922" s="99"/>
      <c r="F13922" s="101"/>
      <c r="L13922" s="99"/>
      <c r="P13922" s="99"/>
    </row>
    <row r="13923" spans="2:16">
      <c r="B13923" s="99"/>
      <c r="F13923" s="101"/>
      <c r="L13923" s="99"/>
      <c r="P13923" s="99"/>
    </row>
    <row r="13924" spans="2:16">
      <c r="B13924" s="99"/>
      <c r="F13924" s="101"/>
      <c r="L13924" s="99"/>
      <c r="P13924" s="99"/>
    </row>
    <row r="13925" spans="2:16">
      <c r="B13925" s="99"/>
      <c r="F13925" s="101"/>
      <c r="L13925" s="99"/>
      <c r="P13925" s="99"/>
    </row>
    <row r="13926" spans="2:16">
      <c r="B13926" s="99"/>
      <c r="F13926" s="101"/>
      <c r="L13926" s="99"/>
      <c r="P13926" s="99"/>
    </row>
    <row r="13927" spans="2:16">
      <c r="B13927" s="99"/>
      <c r="F13927" s="101"/>
      <c r="L13927" s="99"/>
      <c r="P13927" s="99"/>
    </row>
    <row r="13928" spans="2:16">
      <c r="B13928" s="99"/>
      <c r="F13928" s="101"/>
      <c r="L13928" s="99"/>
      <c r="P13928" s="99"/>
    </row>
    <row r="13929" spans="2:16">
      <c r="B13929" s="99"/>
      <c r="F13929" s="101"/>
      <c r="L13929" s="99"/>
      <c r="P13929" s="99"/>
    </row>
    <row r="13930" spans="2:16">
      <c r="B13930" s="99"/>
      <c r="F13930" s="101"/>
      <c r="L13930" s="99"/>
      <c r="P13930" s="99"/>
    </row>
    <row r="13931" spans="2:16">
      <c r="B13931" s="99"/>
      <c r="F13931" s="101"/>
      <c r="L13931" s="99"/>
      <c r="P13931" s="99"/>
    </row>
    <row r="13932" spans="2:16">
      <c r="B13932" s="99"/>
      <c r="F13932" s="101"/>
      <c r="L13932" s="99"/>
      <c r="P13932" s="99"/>
    </row>
    <row r="13933" spans="2:16">
      <c r="B13933" s="99"/>
      <c r="F13933" s="101"/>
      <c r="L13933" s="99"/>
      <c r="P13933" s="99"/>
    </row>
    <row r="13934" spans="2:16">
      <c r="B13934" s="99"/>
      <c r="F13934" s="101"/>
      <c r="L13934" s="99"/>
      <c r="P13934" s="99"/>
    </row>
    <row r="13935" spans="2:16">
      <c r="B13935" s="99"/>
      <c r="F13935" s="101"/>
      <c r="L13935" s="99"/>
      <c r="P13935" s="99"/>
    </row>
    <row r="13936" spans="2:16">
      <c r="B13936" s="99"/>
      <c r="F13936" s="101"/>
      <c r="L13936" s="99"/>
      <c r="P13936" s="99"/>
    </row>
    <row r="13937" spans="2:16">
      <c r="B13937" s="99"/>
      <c r="F13937" s="101"/>
      <c r="L13937" s="99"/>
      <c r="P13937" s="99"/>
    </row>
    <row r="13938" spans="2:16">
      <c r="B13938" s="99"/>
      <c r="F13938" s="101"/>
      <c r="L13938" s="99"/>
      <c r="P13938" s="99"/>
    </row>
    <row r="13939" spans="2:16">
      <c r="B13939" s="99"/>
      <c r="F13939" s="101"/>
      <c r="L13939" s="99"/>
      <c r="P13939" s="99"/>
    </row>
    <row r="13940" spans="2:16">
      <c r="B13940" s="99"/>
      <c r="F13940" s="101"/>
      <c r="L13940" s="99"/>
      <c r="P13940" s="99"/>
    </row>
    <row r="13941" spans="2:16">
      <c r="B13941" s="99"/>
      <c r="F13941" s="101"/>
      <c r="L13941" s="99"/>
      <c r="P13941" s="99"/>
    </row>
    <row r="13942" spans="2:16">
      <c r="B13942" s="99"/>
      <c r="F13942" s="101"/>
      <c r="L13942" s="99"/>
      <c r="P13942" s="99"/>
    </row>
    <row r="13943" spans="2:16">
      <c r="B13943" s="99"/>
      <c r="F13943" s="101"/>
      <c r="L13943" s="99"/>
      <c r="P13943" s="99"/>
    </row>
    <row r="13944" spans="2:16">
      <c r="B13944" s="99"/>
      <c r="F13944" s="101"/>
      <c r="L13944" s="99"/>
      <c r="P13944" s="99"/>
    </row>
    <row r="13945" spans="2:16">
      <c r="B13945" s="99"/>
      <c r="F13945" s="101"/>
      <c r="L13945" s="99"/>
      <c r="P13945" s="99"/>
    </row>
    <row r="13946" spans="2:16">
      <c r="B13946" s="99"/>
      <c r="F13946" s="101"/>
      <c r="L13946" s="99"/>
      <c r="P13946" s="99"/>
    </row>
    <row r="13947" spans="2:16">
      <c r="B13947" s="99"/>
      <c r="F13947" s="101"/>
      <c r="L13947" s="99"/>
      <c r="P13947" s="99"/>
    </row>
    <row r="13948" spans="2:16">
      <c r="B13948" s="99"/>
      <c r="F13948" s="101"/>
      <c r="L13948" s="99"/>
      <c r="P13948" s="99"/>
    </row>
    <row r="13949" spans="2:16">
      <c r="B13949" s="99"/>
      <c r="F13949" s="101"/>
      <c r="L13949" s="99"/>
      <c r="P13949" s="99"/>
    </row>
    <row r="13950" spans="2:16">
      <c r="B13950" s="99"/>
      <c r="F13950" s="101"/>
      <c r="L13950" s="99"/>
      <c r="P13950" s="99"/>
    </row>
    <row r="13951" spans="2:16">
      <c r="B13951" s="99"/>
      <c r="F13951" s="101"/>
      <c r="L13951" s="99"/>
      <c r="P13951" s="99"/>
    </row>
    <row r="13952" spans="2:16">
      <c r="B13952" s="99"/>
      <c r="F13952" s="101"/>
      <c r="L13952" s="99"/>
      <c r="P13952" s="99"/>
    </row>
    <row r="13953" spans="2:16">
      <c r="B13953" s="99"/>
      <c r="F13953" s="101"/>
      <c r="L13953" s="99"/>
      <c r="P13953" s="99"/>
    </row>
    <row r="13954" spans="2:16">
      <c r="B13954" s="99"/>
      <c r="F13954" s="101"/>
      <c r="L13954" s="99"/>
      <c r="P13954" s="99"/>
    </row>
    <row r="13955" spans="2:16">
      <c r="B13955" s="99"/>
      <c r="F13955" s="101"/>
      <c r="L13955" s="99"/>
      <c r="P13955" s="99"/>
    </row>
    <row r="13956" spans="2:16">
      <c r="B13956" s="99"/>
      <c r="F13956" s="101"/>
      <c r="L13956" s="99"/>
      <c r="P13956" s="99"/>
    </row>
    <row r="13957" spans="2:16">
      <c r="B13957" s="99"/>
      <c r="F13957" s="101"/>
      <c r="L13957" s="99"/>
      <c r="P13957" s="99"/>
    </row>
    <row r="13958" spans="2:16">
      <c r="B13958" s="99"/>
      <c r="F13958" s="101"/>
      <c r="L13958" s="99"/>
      <c r="P13958" s="99"/>
    </row>
    <row r="13959" spans="2:16">
      <c r="B13959" s="99"/>
      <c r="F13959" s="101"/>
      <c r="L13959" s="99"/>
      <c r="P13959" s="99"/>
    </row>
    <row r="13960" spans="2:16">
      <c r="B13960" s="99"/>
      <c r="F13960" s="101"/>
      <c r="L13960" s="99"/>
      <c r="P13960" s="99"/>
    </row>
    <row r="13961" spans="2:16">
      <c r="B13961" s="99"/>
      <c r="F13961" s="101"/>
      <c r="L13961" s="99"/>
      <c r="P13961" s="99"/>
    </row>
    <row r="13962" spans="2:16">
      <c r="B13962" s="99"/>
      <c r="F13962" s="101"/>
      <c r="L13962" s="99"/>
      <c r="P13962" s="99"/>
    </row>
    <row r="13963" spans="2:16">
      <c r="B13963" s="99"/>
      <c r="F13963" s="101"/>
      <c r="L13963" s="99"/>
      <c r="P13963" s="99"/>
    </row>
    <row r="13964" spans="2:16">
      <c r="B13964" s="99"/>
      <c r="F13964" s="101"/>
      <c r="L13964" s="99"/>
      <c r="P13964" s="99"/>
    </row>
    <row r="13965" spans="2:16">
      <c r="B13965" s="99"/>
      <c r="F13965" s="101"/>
      <c r="L13965" s="99"/>
      <c r="P13965" s="99"/>
    </row>
    <row r="13966" spans="2:16">
      <c r="B13966" s="99"/>
      <c r="F13966" s="101"/>
      <c r="L13966" s="99"/>
      <c r="P13966" s="99"/>
    </row>
    <row r="13967" spans="2:16">
      <c r="B13967" s="99"/>
      <c r="F13967" s="101"/>
      <c r="L13967" s="99"/>
      <c r="P13967" s="99"/>
    </row>
    <row r="13968" spans="2:16">
      <c r="B13968" s="99"/>
      <c r="F13968" s="101"/>
      <c r="L13968" s="99"/>
      <c r="P13968" s="99"/>
    </row>
    <row r="13969" spans="2:16">
      <c r="B13969" s="99"/>
      <c r="F13969" s="101"/>
      <c r="L13969" s="99"/>
      <c r="P13969" s="99"/>
    </row>
    <row r="13970" spans="2:16">
      <c r="B13970" s="99"/>
      <c r="F13970" s="101"/>
      <c r="L13970" s="99"/>
      <c r="P13970" s="99"/>
    </row>
    <row r="13971" spans="2:16">
      <c r="B13971" s="99"/>
      <c r="F13971" s="101"/>
      <c r="L13971" s="99"/>
      <c r="P13971" s="99"/>
    </row>
    <row r="13972" spans="2:16">
      <c r="B13972" s="99"/>
      <c r="F13972" s="101"/>
      <c r="L13972" s="99"/>
      <c r="P13972" s="99"/>
    </row>
    <row r="13973" spans="2:16">
      <c r="B13973" s="99"/>
      <c r="F13973" s="101"/>
      <c r="L13973" s="99"/>
      <c r="P13973" s="99"/>
    </row>
    <row r="13974" spans="2:16">
      <c r="B13974" s="99"/>
      <c r="F13974" s="101"/>
      <c r="L13974" s="99"/>
      <c r="P13974" s="99"/>
    </row>
    <row r="13975" spans="2:16">
      <c r="B13975" s="99"/>
      <c r="F13975" s="101"/>
      <c r="L13975" s="99"/>
      <c r="P13975" s="99"/>
    </row>
    <row r="13976" spans="2:16">
      <c r="B13976" s="99"/>
      <c r="F13976" s="101"/>
      <c r="L13976" s="99"/>
      <c r="P13976" s="99"/>
    </row>
    <row r="13977" spans="2:16">
      <c r="B13977" s="99"/>
      <c r="F13977" s="101"/>
      <c r="L13977" s="99"/>
      <c r="P13977" s="99"/>
    </row>
    <row r="13978" spans="2:16">
      <c r="B13978" s="99"/>
      <c r="F13978" s="101"/>
      <c r="L13978" s="99"/>
      <c r="P13978" s="99"/>
    </row>
    <row r="13979" spans="2:16">
      <c r="B13979" s="99"/>
      <c r="F13979" s="101"/>
      <c r="L13979" s="99"/>
      <c r="P13979" s="99"/>
    </row>
    <row r="13980" spans="2:16">
      <c r="B13980" s="99"/>
      <c r="F13980" s="101"/>
      <c r="L13980" s="99"/>
      <c r="P13980" s="99"/>
    </row>
    <row r="13981" spans="2:16">
      <c r="B13981" s="99"/>
      <c r="F13981" s="101"/>
      <c r="L13981" s="99"/>
      <c r="P13981" s="99"/>
    </row>
    <row r="13982" spans="2:16">
      <c r="B13982" s="99"/>
      <c r="F13982" s="101"/>
      <c r="L13982" s="99"/>
      <c r="P13982" s="99"/>
    </row>
    <row r="13983" spans="2:16">
      <c r="B13983" s="99"/>
      <c r="F13983" s="101"/>
      <c r="L13983" s="99"/>
      <c r="P13983" s="99"/>
    </row>
    <row r="13984" spans="2:16">
      <c r="B13984" s="99"/>
      <c r="F13984" s="101"/>
      <c r="L13984" s="99"/>
      <c r="P13984" s="99"/>
    </row>
    <row r="13985" spans="2:16">
      <c r="B13985" s="99"/>
      <c r="F13985" s="101"/>
      <c r="L13985" s="99"/>
      <c r="P13985" s="99"/>
    </row>
    <row r="13986" spans="2:16">
      <c r="B13986" s="99"/>
      <c r="F13986" s="101"/>
      <c r="L13986" s="99"/>
      <c r="P13986" s="99"/>
    </row>
    <row r="13987" spans="2:16">
      <c r="B13987" s="99"/>
      <c r="F13987" s="101"/>
      <c r="L13987" s="99"/>
      <c r="P13987" s="99"/>
    </row>
    <row r="13988" spans="2:16">
      <c r="B13988" s="99"/>
      <c r="F13988" s="101"/>
      <c r="L13988" s="99"/>
      <c r="P13988" s="99"/>
    </row>
    <row r="13989" spans="2:16">
      <c r="B13989" s="99"/>
      <c r="F13989" s="101"/>
      <c r="L13989" s="99"/>
      <c r="P13989" s="99"/>
    </row>
    <row r="13990" spans="2:16">
      <c r="B13990" s="99"/>
      <c r="F13990" s="101"/>
      <c r="L13990" s="99"/>
      <c r="P13990" s="99"/>
    </row>
    <row r="13991" spans="2:16">
      <c r="B13991" s="99"/>
      <c r="F13991" s="101"/>
      <c r="L13991" s="99"/>
      <c r="P13991" s="99"/>
    </row>
    <row r="13992" spans="2:16">
      <c r="B13992" s="99"/>
      <c r="F13992" s="101"/>
      <c r="L13992" s="99"/>
      <c r="P13992" s="99"/>
    </row>
    <row r="13993" spans="2:16">
      <c r="B13993" s="99"/>
      <c r="F13993" s="101"/>
      <c r="L13993" s="99"/>
      <c r="P13993" s="99"/>
    </row>
    <row r="13994" spans="2:16">
      <c r="B13994" s="99"/>
      <c r="F13994" s="101"/>
      <c r="L13994" s="99"/>
      <c r="P13994" s="99"/>
    </row>
    <row r="13995" spans="2:16">
      <c r="B13995" s="99"/>
      <c r="F13995" s="101"/>
      <c r="L13995" s="99"/>
      <c r="P13995" s="99"/>
    </row>
    <row r="13996" spans="2:16">
      <c r="B13996" s="99"/>
      <c r="F13996" s="101"/>
      <c r="L13996" s="99"/>
      <c r="P13996" s="99"/>
    </row>
    <row r="13997" spans="2:16">
      <c r="B13997" s="99"/>
      <c r="F13997" s="101"/>
      <c r="L13997" s="99"/>
      <c r="P13997" s="99"/>
    </row>
    <row r="13998" spans="2:16">
      <c r="B13998" s="99"/>
      <c r="F13998" s="101"/>
      <c r="L13998" s="99"/>
      <c r="P13998" s="99"/>
    </row>
    <row r="13999" spans="2:16">
      <c r="B13999" s="99"/>
      <c r="F13999" s="101"/>
      <c r="L13999" s="99"/>
      <c r="P13999" s="99"/>
    </row>
    <row r="14000" spans="2:16">
      <c r="B14000" s="99"/>
      <c r="F14000" s="101"/>
      <c r="L14000" s="99"/>
      <c r="P14000" s="99"/>
    </row>
    <row r="14001" spans="2:16">
      <c r="B14001" s="99"/>
      <c r="F14001" s="101"/>
      <c r="L14001" s="99"/>
      <c r="P14001" s="99"/>
    </row>
    <row r="14002" spans="2:16">
      <c r="B14002" s="99"/>
      <c r="F14002" s="101"/>
      <c r="L14002" s="99"/>
      <c r="P14002" s="99"/>
    </row>
    <row r="14003" spans="2:16">
      <c r="B14003" s="99"/>
      <c r="F14003" s="101"/>
      <c r="L14003" s="99"/>
      <c r="P14003" s="99"/>
    </row>
    <row r="14004" spans="2:16">
      <c r="B14004" s="99"/>
      <c r="F14004" s="101"/>
      <c r="L14004" s="99"/>
      <c r="P14004" s="99"/>
    </row>
    <row r="14005" spans="2:16">
      <c r="B14005" s="99"/>
      <c r="F14005" s="101"/>
      <c r="L14005" s="99"/>
      <c r="P14005" s="99"/>
    </row>
    <row r="14006" spans="2:16">
      <c r="B14006" s="99"/>
      <c r="F14006" s="101"/>
      <c r="L14006" s="99"/>
      <c r="P14006" s="99"/>
    </row>
    <row r="14007" spans="2:16">
      <c r="B14007" s="99"/>
      <c r="F14007" s="101"/>
      <c r="L14007" s="99"/>
      <c r="P14007" s="99"/>
    </row>
    <row r="14008" spans="2:16">
      <c r="B14008" s="99"/>
      <c r="F14008" s="101"/>
      <c r="L14008" s="99"/>
      <c r="P14008" s="99"/>
    </row>
    <row r="14009" spans="2:16">
      <c r="B14009" s="99"/>
      <c r="F14009" s="101"/>
      <c r="L14009" s="99"/>
      <c r="P14009" s="99"/>
    </row>
    <row r="14010" spans="2:16">
      <c r="B14010" s="99"/>
      <c r="F14010" s="101"/>
      <c r="L14010" s="99"/>
      <c r="P14010" s="99"/>
    </row>
    <row r="14011" spans="2:16">
      <c r="B14011" s="99"/>
      <c r="F14011" s="101"/>
      <c r="L14011" s="99"/>
      <c r="P14011" s="99"/>
    </row>
    <row r="14012" spans="2:16">
      <c r="B14012" s="99"/>
      <c r="F14012" s="101"/>
      <c r="L14012" s="99"/>
      <c r="P14012" s="99"/>
    </row>
    <row r="14013" spans="2:16">
      <c r="B14013" s="99"/>
      <c r="F14013" s="101"/>
      <c r="L14013" s="99"/>
      <c r="P14013" s="99"/>
    </row>
    <row r="14014" spans="2:16">
      <c r="B14014" s="99"/>
      <c r="F14014" s="101"/>
      <c r="L14014" s="99"/>
      <c r="P14014" s="99"/>
    </row>
    <row r="14015" spans="2:16">
      <c r="B14015" s="99"/>
      <c r="F14015" s="101"/>
      <c r="L14015" s="99"/>
      <c r="P14015" s="99"/>
    </row>
    <row r="14016" spans="2:16">
      <c r="B14016" s="99"/>
      <c r="F14016" s="101"/>
      <c r="L14016" s="99"/>
      <c r="P14016" s="99"/>
    </row>
    <row r="14017" spans="2:16">
      <c r="B14017" s="99"/>
      <c r="F14017" s="101"/>
      <c r="L14017" s="99"/>
      <c r="P14017" s="99"/>
    </row>
    <row r="14018" spans="2:16">
      <c r="B14018" s="99"/>
      <c r="F14018" s="101"/>
      <c r="L14018" s="99"/>
      <c r="P14018" s="99"/>
    </row>
    <row r="14019" spans="2:16">
      <c r="B14019" s="99"/>
      <c r="F14019" s="101"/>
      <c r="L14019" s="99"/>
      <c r="P14019" s="99"/>
    </row>
    <row r="14020" spans="2:16">
      <c r="B14020" s="99"/>
      <c r="F14020" s="101"/>
      <c r="L14020" s="99"/>
      <c r="P14020" s="99"/>
    </row>
    <row r="14021" spans="2:16">
      <c r="B14021" s="99"/>
      <c r="F14021" s="101"/>
      <c r="L14021" s="99"/>
      <c r="P14021" s="99"/>
    </row>
    <row r="14022" spans="2:16">
      <c r="B14022" s="99"/>
      <c r="F14022" s="101"/>
      <c r="L14022" s="99"/>
      <c r="P14022" s="99"/>
    </row>
    <row r="14023" spans="2:16">
      <c r="B14023" s="99"/>
      <c r="F14023" s="101"/>
      <c r="L14023" s="99"/>
      <c r="P14023" s="99"/>
    </row>
    <row r="14024" spans="2:16">
      <c r="B14024" s="99"/>
      <c r="F14024" s="101"/>
      <c r="L14024" s="99"/>
      <c r="P14024" s="99"/>
    </row>
    <row r="14025" spans="2:16">
      <c r="B14025" s="99"/>
      <c r="F14025" s="101"/>
      <c r="L14025" s="99"/>
      <c r="P14025" s="99"/>
    </row>
    <row r="14026" spans="2:16">
      <c r="B14026" s="99"/>
      <c r="F14026" s="101"/>
      <c r="L14026" s="99"/>
      <c r="P14026" s="99"/>
    </row>
    <row r="14027" spans="2:16">
      <c r="B14027" s="99"/>
      <c r="F14027" s="101"/>
      <c r="L14027" s="99"/>
      <c r="P14027" s="99"/>
    </row>
    <row r="14028" spans="2:16">
      <c r="B14028" s="99"/>
      <c r="F14028" s="101"/>
      <c r="L14028" s="99"/>
      <c r="P14028" s="99"/>
    </row>
    <row r="14029" spans="2:16">
      <c r="B14029" s="99"/>
      <c r="F14029" s="101"/>
      <c r="L14029" s="99"/>
      <c r="P14029" s="99"/>
    </row>
    <row r="14030" spans="2:16">
      <c r="B14030" s="99"/>
      <c r="F14030" s="101"/>
      <c r="L14030" s="99"/>
      <c r="P14030" s="99"/>
    </row>
    <row r="14031" spans="2:16">
      <c r="B14031" s="99"/>
      <c r="F14031" s="101"/>
      <c r="L14031" s="99"/>
      <c r="P14031" s="99"/>
    </row>
    <row r="14032" spans="2:16">
      <c r="B14032" s="99"/>
      <c r="F14032" s="101"/>
      <c r="L14032" s="99"/>
      <c r="P14032" s="99"/>
    </row>
    <row r="14033" spans="2:16">
      <c r="B14033" s="99"/>
      <c r="F14033" s="101"/>
      <c r="L14033" s="99"/>
      <c r="P14033" s="99"/>
    </row>
    <row r="14034" spans="2:16">
      <c r="B14034" s="99"/>
      <c r="F14034" s="101"/>
      <c r="L14034" s="99"/>
      <c r="P14034" s="99"/>
    </row>
    <row r="14035" spans="2:16">
      <c r="B14035" s="99"/>
      <c r="F14035" s="101"/>
      <c r="L14035" s="99"/>
      <c r="P14035" s="99"/>
    </row>
    <row r="14036" spans="2:16">
      <c r="B14036" s="99"/>
      <c r="F14036" s="101"/>
      <c r="L14036" s="99"/>
      <c r="P14036" s="99"/>
    </row>
    <row r="14037" spans="2:16">
      <c r="B14037" s="99"/>
      <c r="F14037" s="101"/>
      <c r="L14037" s="99"/>
      <c r="P14037" s="99"/>
    </row>
    <row r="14038" spans="2:16">
      <c r="B14038" s="99"/>
      <c r="F14038" s="101"/>
      <c r="L14038" s="99"/>
      <c r="P14038" s="99"/>
    </row>
    <row r="14039" spans="2:16">
      <c r="B14039" s="99"/>
      <c r="F14039" s="101"/>
      <c r="L14039" s="99"/>
      <c r="P14039" s="99"/>
    </row>
    <row r="14040" spans="2:16">
      <c r="B14040" s="99"/>
      <c r="F14040" s="101"/>
      <c r="L14040" s="99"/>
      <c r="P14040" s="99"/>
    </row>
    <row r="14041" spans="2:16">
      <c r="B14041" s="99"/>
      <c r="F14041" s="101"/>
      <c r="L14041" s="99"/>
      <c r="P14041" s="99"/>
    </row>
    <row r="14042" spans="2:16">
      <c r="B14042" s="99"/>
      <c r="F14042" s="101"/>
      <c r="L14042" s="99"/>
      <c r="P14042" s="99"/>
    </row>
    <row r="14043" spans="2:16">
      <c r="B14043" s="99"/>
      <c r="F14043" s="101"/>
      <c r="L14043" s="99"/>
      <c r="P14043" s="99"/>
    </row>
    <row r="14044" spans="2:16">
      <c r="B14044" s="99"/>
      <c r="F14044" s="101"/>
      <c r="L14044" s="99"/>
      <c r="P14044" s="99"/>
    </row>
    <row r="14045" spans="2:16">
      <c r="B14045" s="99"/>
      <c r="F14045" s="101"/>
      <c r="L14045" s="99"/>
      <c r="P14045" s="99"/>
    </row>
    <row r="14046" spans="2:16">
      <c r="B14046" s="99"/>
      <c r="F14046" s="101"/>
      <c r="L14046" s="99"/>
      <c r="P14046" s="99"/>
    </row>
    <row r="14047" spans="2:16">
      <c r="B14047" s="99"/>
      <c r="F14047" s="101"/>
      <c r="L14047" s="99"/>
      <c r="P14047" s="99"/>
    </row>
    <row r="14048" spans="2:16">
      <c r="B14048" s="99"/>
      <c r="F14048" s="101"/>
      <c r="L14048" s="99"/>
      <c r="P14048" s="99"/>
    </row>
    <row r="14049" spans="2:16">
      <c r="B14049" s="99"/>
      <c r="F14049" s="101"/>
      <c r="L14049" s="99"/>
      <c r="P14049" s="99"/>
    </row>
    <row r="14050" spans="2:16">
      <c r="B14050" s="99"/>
      <c r="F14050" s="101"/>
      <c r="L14050" s="99"/>
      <c r="P14050" s="99"/>
    </row>
    <row r="14051" spans="2:16">
      <c r="B14051" s="99"/>
      <c r="F14051" s="101"/>
      <c r="L14051" s="99"/>
      <c r="P14051" s="99"/>
    </row>
    <row r="14052" spans="2:16">
      <c r="B14052" s="99"/>
      <c r="F14052" s="101"/>
      <c r="L14052" s="99"/>
      <c r="P14052" s="99"/>
    </row>
    <row r="14053" spans="2:16">
      <c r="B14053" s="99"/>
      <c r="F14053" s="101"/>
      <c r="L14053" s="99"/>
      <c r="P14053" s="99"/>
    </row>
    <row r="14054" spans="2:16">
      <c r="B14054" s="99"/>
      <c r="F14054" s="101"/>
      <c r="L14054" s="99"/>
      <c r="P14054" s="99"/>
    </row>
    <row r="14055" spans="2:16">
      <c r="B14055" s="99"/>
      <c r="F14055" s="101"/>
      <c r="L14055" s="99"/>
      <c r="P14055" s="99"/>
    </row>
    <row r="14056" spans="2:16">
      <c r="B14056" s="99"/>
      <c r="F14056" s="101"/>
      <c r="L14056" s="99"/>
      <c r="P14056" s="99"/>
    </row>
    <row r="14057" spans="2:16">
      <c r="B14057" s="99"/>
      <c r="F14057" s="101"/>
      <c r="L14057" s="99"/>
      <c r="P14057" s="99"/>
    </row>
    <row r="14058" spans="2:16">
      <c r="B14058" s="99"/>
      <c r="F14058" s="101"/>
      <c r="L14058" s="99"/>
      <c r="P14058" s="99"/>
    </row>
    <row r="14059" spans="2:16">
      <c r="B14059" s="99"/>
      <c r="F14059" s="101"/>
      <c r="L14059" s="99"/>
      <c r="P14059" s="99"/>
    </row>
    <row r="14060" spans="2:16">
      <c r="B14060" s="99"/>
      <c r="F14060" s="101"/>
      <c r="L14060" s="99"/>
      <c r="P14060" s="99"/>
    </row>
    <row r="14061" spans="2:16">
      <c r="B14061" s="99"/>
      <c r="F14061" s="101"/>
      <c r="L14061" s="99"/>
      <c r="P14061" s="99"/>
    </row>
    <row r="14062" spans="2:16">
      <c r="B14062" s="99"/>
      <c r="F14062" s="101"/>
      <c r="L14062" s="99"/>
      <c r="P14062" s="99"/>
    </row>
    <row r="14063" spans="2:16">
      <c r="B14063" s="99"/>
      <c r="F14063" s="101"/>
      <c r="L14063" s="99"/>
      <c r="P14063" s="99"/>
    </row>
    <row r="14064" spans="2:16">
      <c r="B14064" s="99"/>
      <c r="F14064" s="101"/>
      <c r="L14064" s="99"/>
      <c r="P14064" s="99"/>
    </row>
    <row r="14065" spans="2:16">
      <c r="B14065" s="99"/>
      <c r="F14065" s="101"/>
      <c r="L14065" s="99"/>
      <c r="P14065" s="99"/>
    </row>
    <row r="14066" spans="2:16">
      <c r="B14066" s="99"/>
      <c r="F14066" s="101"/>
      <c r="L14066" s="99"/>
      <c r="P14066" s="99"/>
    </row>
    <row r="14067" spans="2:16">
      <c r="B14067" s="99"/>
      <c r="F14067" s="101"/>
      <c r="L14067" s="99"/>
      <c r="P14067" s="99"/>
    </row>
    <row r="14068" spans="2:16">
      <c r="B14068" s="99"/>
      <c r="F14068" s="101"/>
      <c r="L14068" s="99"/>
      <c r="P14068" s="99"/>
    </row>
    <row r="14069" spans="2:16">
      <c r="B14069" s="99"/>
      <c r="F14069" s="101"/>
      <c r="L14069" s="99"/>
      <c r="P14069" s="99"/>
    </row>
    <row r="14070" spans="2:16">
      <c r="B14070" s="99"/>
      <c r="F14070" s="101"/>
      <c r="L14070" s="99"/>
      <c r="P14070" s="99"/>
    </row>
    <row r="14071" spans="2:16">
      <c r="B14071" s="99"/>
      <c r="F14071" s="101"/>
      <c r="L14071" s="99"/>
      <c r="P14071" s="99"/>
    </row>
    <row r="14072" spans="2:16">
      <c r="B14072" s="99"/>
      <c r="F14072" s="101"/>
      <c r="L14072" s="99"/>
      <c r="P14072" s="99"/>
    </row>
    <row r="14073" spans="2:16">
      <c r="B14073" s="99"/>
      <c r="F14073" s="101"/>
      <c r="L14073" s="99"/>
      <c r="P14073" s="99"/>
    </row>
    <row r="14074" spans="2:16">
      <c r="B14074" s="99"/>
      <c r="F14074" s="101"/>
      <c r="L14074" s="99"/>
      <c r="P14074" s="99"/>
    </row>
    <row r="14075" spans="2:16">
      <c r="B14075" s="99"/>
      <c r="F14075" s="101"/>
      <c r="L14075" s="99"/>
      <c r="P14075" s="99"/>
    </row>
    <row r="14076" spans="2:16">
      <c r="B14076" s="99"/>
      <c r="F14076" s="101"/>
      <c r="L14076" s="99"/>
      <c r="P14076" s="99"/>
    </row>
    <row r="14077" spans="2:16">
      <c r="B14077" s="99"/>
      <c r="F14077" s="101"/>
      <c r="L14077" s="99"/>
      <c r="P14077" s="99"/>
    </row>
    <row r="14078" spans="2:16">
      <c r="B14078" s="99"/>
      <c r="F14078" s="101"/>
      <c r="L14078" s="99"/>
      <c r="P14078" s="99"/>
    </row>
    <row r="14079" spans="2:16">
      <c r="B14079" s="99"/>
      <c r="F14079" s="101"/>
      <c r="L14079" s="99"/>
      <c r="P14079" s="99"/>
    </row>
    <row r="14080" spans="2:16">
      <c r="B14080" s="99"/>
      <c r="F14080" s="101"/>
      <c r="L14080" s="99"/>
      <c r="P14080" s="99"/>
    </row>
    <row r="14081" spans="2:16">
      <c r="B14081" s="99"/>
      <c r="F14081" s="101"/>
      <c r="L14081" s="99"/>
      <c r="P14081" s="99"/>
    </row>
    <row r="14082" spans="2:16">
      <c r="B14082" s="99"/>
      <c r="F14082" s="101"/>
      <c r="L14082" s="99"/>
      <c r="P14082" s="99"/>
    </row>
    <row r="14083" spans="2:16">
      <c r="B14083" s="99"/>
      <c r="F14083" s="101"/>
      <c r="L14083" s="99"/>
      <c r="P14083" s="99"/>
    </row>
    <row r="14084" spans="2:16">
      <c r="B14084" s="99"/>
      <c r="F14084" s="101"/>
      <c r="L14084" s="99"/>
      <c r="P14084" s="99"/>
    </row>
    <row r="14085" spans="2:16">
      <c r="B14085" s="99"/>
      <c r="F14085" s="101"/>
      <c r="L14085" s="99"/>
      <c r="P14085" s="99"/>
    </row>
    <row r="14086" spans="2:16">
      <c r="B14086" s="99"/>
      <c r="F14086" s="101"/>
      <c r="L14086" s="99"/>
      <c r="P14086" s="99"/>
    </row>
    <row r="14087" spans="2:16">
      <c r="B14087" s="99"/>
      <c r="F14087" s="101"/>
      <c r="L14087" s="99"/>
      <c r="P14087" s="99"/>
    </row>
    <row r="14088" spans="2:16">
      <c r="B14088" s="99"/>
      <c r="F14088" s="101"/>
      <c r="L14088" s="99"/>
      <c r="P14088" s="99"/>
    </row>
    <row r="14089" spans="2:16">
      <c r="B14089" s="99"/>
      <c r="F14089" s="101"/>
      <c r="L14089" s="99"/>
      <c r="P14089" s="99"/>
    </row>
    <row r="14090" spans="2:16">
      <c r="B14090" s="99"/>
      <c r="F14090" s="101"/>
      <c r="L14090" s="99"/>
      <c r="P14090" s="99"/>
    </row>
    <row r="14091" spans="2:16">
      <c r="B14091" s="99"/>
      <c r="F14091" s="101"/>
      <c r="L14091" s="99"/>
      <c r="P14091" s="99"/>
    </row>
    <row r="14092" spans="2:16">
      <c r="B14092" s="99"/>
      <c r="F14092" s="101"/>
      <c r="L14092" s="99"/>
      <c r="P14092" s="99"/>
    </row>
    <row r="14093" spans="2:16">
      <c r="B14093" s="99"/>
      <c r="F14093" s="101"/>
      <c r="L14093" s="99"/>
      <c r="P14093" s="99"/>
    </row>
    <row r="14094" spans="2:16">
      <c r="B14094" s="99"/>
      <c r="F14094" s="101"/>
      <c r="L14094" s="99"/>
      <c r="P14094" s="99"/>
    </row>
    <row r="14095" spans="2:16">
      <c r="B14095" s="99"/>
      <c r="F14095" s="101"/>
      <c r="L14095" s="99"/>
      <c r="P14095" s="99"/>
    </row>
    <row r="14096" spans="2:16">
      <c r="B14096" s="99"/>
      <c r="F14096" s="101"/>
      <c r="L14096" s="99"/>
      <c r="P14096" s="99"/>
    </row>
    <row r="14097" spans="2:16">
      <c r="B14097" s="99"/>
      <c r="F14097" s="101"/>
      <c r="L14097" s="99"/>
      <c r="P14097" s="99"/>
    </row>
    <row r="14098" spans="2:16">
      <c r="B14098" s="99"/>
      <c r="F14098" s="101"/>
      <c r="L14098" s="99"/>
      <c r="P14098" s="99"/>
    </row>
    <row r="14099" spans="2:16">
      <c r="B14099" s="99"/>
      <c r="F14099" s="101"/>
      <c r="L14099" s="99"/>
      <c r="P14099" s="99"/>
    </row>
    <row r="14100" spans="2:16">
      <c r="B14100" s="99"/>
      <c r="F14100" s="101"/>
      <c r="L14100" s="99"/>
      <c r="P14100" s="99"/>
    </row>
    <row r="14101" spans="2:16">
      <c r="B14101" s="99"/>
      <c r="F14101" s="101"/>
      <c r="L14101" s="99"/>
      <c r="P14101" s="99"/>
    </row>
    <row r="14102" spans="2:16">
      <c r="B14102" s="99"/>
      <c r="F14102" s="101"/>
      <c r="L14102" s="99"/>
      <c r="P14102" s="99"/>
    </row>
    <row r="14103" spans="2:16">
      <c r="B14103" s="99"/>
      <c r="F14103" s="101"/>
      <c r="L14103" s="99"/>
      <c r="P14103" s="99"/>
    </row>
    <row r="14104" spans="2:16">
      <c r="B14104" s="99"/>
      <c r="F14104" s="101"/>
      <c r="L14104" s="99"/>
      <c r="P14104" s="99"/>
    </row>
    <row r="14105" spans="2:16">
      <c r="B14105" s="99"/>
      <c r="F14105" s="101"/>
      <c r="L14105" s="99"/>
      <c r="P14105" s="99"/>
    </row>
    <row r="14106" spans="2:16">
      <c r="B14106" s="99"/>
      <c r="F14106" s="101"/>
      <c r="L14106" s="99"/>
      <c r="P14106" s="99"/>
    </row>
    <row r="14107" spans="2:16">
      <c r="B14107" s="99"/>
      <c r="F14107" s="101"/>
      <c r="L14107" s="99"/>
      <c r="P14107" s="99"/>
    </row>
    <row r="14108" spans="2:16">
      <c r="B14108" s="99"/>
      <c r="F14108" s="101"/>
      <c r="L14108" s="99"/>
      <c r="P14108" s="99"/>
    </row>
    <row r="14109" spans="2:16">
      <c r="B14109" s="99"/>
      <c r="F14109" s="101"/>
      <c r="L14109" s="99"/>
      <c r="P14109" s="99"/>
    </row>
    <row r="14110" spans="2:16">
      <c r="B14110" s="99"/>
      <c r="F14110" s="101"/>
      <c r="L14110" s="99"/>
      <c r="P14110" s="99"/>
    </row>
    <row r="14111" spans="2:16">
      <c r="B14111" s="99"/>
      <c r="F14111" s="101"/>
      <c r="L14111" s="99"/>
      <c r="P14111" s="99"/>
    </row>
    <row r="14112" spans="2:16">
      <c r="B14112" s="99"/>
      <c r="F14112" s="101"/>
      <c r="L14112" s="99"/>
      <c r="P14112" s="99"/>
    </row>
    <row r="14113" spans="2:16">
      <c r="B14113" s="99"/>
      <c r="F14113" s="101"/>
      <c r="L14113" s="99"/>
      <c r="P14113" s="99"/>
    </row>
    <row r="14114" spans="2:16">
      <c r="B14114" s="99"/>
      <c r="F14114" s="101"/>
      <c r="L14114" s="99"/>
      <c r="P14114" s="99"/>
    </row>
    <row r="14115" spans="2:16">
      <c r="B14115" s="99"/>
      <c r="F14115" s="101"/>
      <c r="L14115" s="99"/>
      <c r="P14115" s="99"/>
    </row>
    <row r="14116" spans="2:16">
      <c r="B14116" s="99"/>
      <c r="F14116" s="101"/>
      <c r="L14116" s="99"/>
      <c r="P14116" s="99"/>
    </row>
    <row r="14117" spans="2:16">
      <c r="B14117" s="99"/>
      <c r="F14117" s="101"/>
      <c r="L14117" s="99"/>
      <c r="P14117" s="99"/>
    </row>
    <row r="14118" spans="2:16">
      <c r="B14118" s="99"/>
      <c r="F14118" s="101"/>
      <c r="L14118" s="99"/>
      <c r="P14118" s="99"/>
    </row>
    <row r="14119" spans="2:16">
      <c r="B14119" s="99"/>
      <c r="F14119" s="101"/>
      <c r="L14119" s="99"/>
      <c r="P14119" s="99"/>
    </row>
    <row r="14120" spans="2:16">
      <c r="B14120" s="99"/>
      <c r="F14120" s="101"/>
      <c r="L14120" s="99"/>
      <c r="P14120" s="99"/>
    </row>
    <row r="14121" spans="2:16">
      <c r="B14121" s="99"/>
      <c r="F14121" s="101"/>
      <c r="L14121" s="99"/>
      <c r="P14121" s="99"/>
    </row>
    <row r="14122" spans="2:16">
      <c r="B14122" s="99"/>
      <c r="F14122" s="101"/>
      <c r="L14122" s="99"/>
      <c r="P14122" s="99"/>
    </row>
    <row r="14123" spans="2:16">
      <c r="B14123" s="99"/>
      <c r="F14123" s="101"/>
      <c r="L14123" s="99"/>
      <c r="P14123" s="99"/>
    </row>
    <row r="14124" spans="2:16">
      <c r="B14124" s="99"/>
      <c r="F14124" s="101"/>
      <c r="L14124" s="99"/>
      <c r="P14124" s="99"/>
    </row>
    <row r="14125" spans="2:16">
      <c r="B14125" s="99"/>
      <c r="F14125" s="101"/>
      <c r="L14125" s="99"/>
      <c r="P14125" s="99"/>
    </row>
    <row r="14126" spans="2:16">
      <c r="B14126" s="99"/>
      <c r="F14126" s="101"/>
      <c r="L14126" s="99"/>
      <c r="P14126" s="99"/>
    </row>
    <row r="14127" spans="2:16">
      <c r="B14127" s="99"/>
      <c r="F14127" s="101"/>
      <c r="L14127" s="99"/>
      <c r="P14127" s="99"/>
    </row>
    <row r="14128" spans="2:16">
      <c r="B14128" s="99"/>
      <c r="F14128" s="101"/>
      <c r="L14128" s="99"/>
      <c r="P14128" s="99"/>
    </row>
    <row r="14129" spans="2:16">
      <c r="B14129" s="99"/>
      <c r="F14129" s="101"/>
      <c r="L14129" s="99"/>
      <c r="P14129" s="99"/>
    </row>
    <row r="14130" spans="2:16">
      <c r="B14130" s="99"/>
      <c r="F14130" s="101"/>
      <c r="L14130" s="99"/>
      <c r="P14130" s="99"/>
    </row>
    <row r="14131" spans="2:16">
      <c r="B14131" s="99"/>
      <c r="F14131" s="101"/>
      <c r="L14131" s="99"/>
      <c r="P14131" s="99"/>
    </row>
    <row r="14132" spans="2:16">
      <c r="B14132" s="99"/>
      <c r="F14132" s="101"/>
      <c r="L14132" s="99"/>
      <c r="P14132" s="99"/>
    </row>
    <row r="14133" spans="2:16">
      <c r="B14133" s="99"/>
      <c r="F14133" s="101"/>
      <c r="L14133" s="99"/>
      <c r="P14133" s="99"/>
    </row>
    <row r="14134" spans="2:16">
      <c r="B14134" s="99"/>
      <c r="F14134" s="101"/>
      <c r="L14134" s="99"/>
      <c r="P14134" s="99"/>
    </row>
    <row r="14135" spans="2:16">
      <c r="B14135" s="99"/>
      <c r="F14135" s="101"/>
      <c r="L14135" s="99"/>
      <c r="P14135" s="99"/>
    </row>
    <row r="14136" spans="2:16">
      <c r="B14136" s="99"/>
      <c r="F14136" s="101"/>
      <c r="L14136" s="99"/>
      <c r="P14136" s="99"/>
    </row>
    <row r="14137" spans="2:16">
      <c r="B14137" s="99"/>
      <c r="F14137" s="101"/>
      <c r="L14137" s="99"/>
      <c r="P14137" s="99"/>
    </row>
    <row r="14138" spans="2:16">
      <c r="B14138" s="99"/>
      <c r="F14138" s="101"/>
      <c r="L14138" s="99"/>
      <c r="P14138" s="99"/>
    </row>
    <row r="14139" spans="2:16">
      <c r="B14139" s="99"/>
      <c r="F14139" s="101"/>
      <c r="L14139" s="99"/>
      <c r="P14139" s="99"/>
    </row>
    <row r="14140" spans="2:16">
      <c r="B14140" s="99"/>
      <c r="F14140" s="101"/>
      <c r="L14140" s="99"/>
      <c r="P14140" s="99"/>
    </row>
    <row r="14141" spans="2:16">
      <c r="B14141" s="99"/>
      <c r="F14141" s="101"/>
      <c r="L14141" s="99"/>
      <c r="P14141" s="99"/>
    </row>
    <row r="14142" spans="2:16">
      <c r="B14142" s="99"/>
      <c r="F14142" s="101"/>
      <c r="L14142" s="99"/>
      <c r="P14142" s="99"/>
    </row>
    <row r="14143" spans="2:16">
      <c r="B14143" s="99"/>
      <c r="F14143" s="101"/>
      <c r="L14143" s="99"/>
      <c r="P14143" s="99"/>
    </row>
    <row r="14144" spans="2:16">
      <c r="B14144" s="99"/>
      <c r="F14144" s="101"/>
      <c r="L14144" s="99"/>
      <c r="P14144" s="99"/>
    </row>
    <row r="14145" spans="2:16">
      <c r="B14145" s="99"/>
      <c r="F14145" s="101"/>
      <c r="L14145" s="99"/>
      <c r="P14145" s="99"/>
    </row>
    <row r="14146" spans="2:16">
      <c r="B14146" s="99"/>
      <c r="F14146" s="101"/>
      <c r="L14146" s="99"/>
      <c r="P14146" s="99"/>
    </row>
    <row r="14147" spans="2:16">
      <c r="B14147" s="99"/>
      <c r="F14147" s="101"/>
      <c r="L14147" s="99"/>
      <c r="P14147" s="99"/>
    </row>
    <row r="14148" spans="2:16">
      <c r="B14148" s="99"/>
      <c r="F14148" s="101"/>
      <c r="L14148" s="99"/>
      <c r="P14148" s="99"/>
    </row>
    <row r="14149" spans="2:16">
      <c r="B14149" s="99"/>
      <c r="F14149" s="101"/>
      <c r="L14149" s="99"/>
      <c r="P14149" s="99"/>
    </row>
    <row r="14150" spans="2:16">
      <c r="B14150" s="99"/>
      <c r="F14150" s="101"/>
      <c r="L14150" s="99"/>
      <c r="P14150" s="99"/>
    </row>
    <row r="14151" spans="2:16">
      <c r="B14151" s="99"/>
      <c r="F14151" s="101"/>
      <c r="L14151" s="99"/>
      <c r="P14151" s="99"/>
    </row>
    <row r="14152" spans="2:16">
      <c r="B14152" s="99"/>
      <c r="F14152" s="101"/>
      <c r="L14152" s="99"/>
      <c r="P14152" s="99"/>
    </row>
    <row r="14153" spans="2:16">
      <c r="B14153" s="99"/>
      <c r="F14153" s="101"/>
      <c r="L14153" s="99"/>
      <c r="P14153" s="99"/>
    </row>
    <row r="14154" spans="2:16">
      <c r="B14154" s="99"/>
      <c r="F14154" s="101"/>
      <c r="L14154" s="99"/>
      <c r="P14154" s="99"/>
    </row>
    <row r="14155" spans="2:16">
      <c r="B14155" s="99"/>
      <c r="F14155" s="101"/>
      <c r="L14155" s="99"/>
      <c r="P14155" s="99"/>
    </row>
    <row r="14156" spans="2:16">
      <c r="B14156" s="99"/>
      <c r="F14156" s="101"/>
      <c r="L14156" s="99"/>
      <c r="P14156" s="99"/>
    </row>
    <row r="14157" spans="2:16">
      <c r="B14157" s="99"/>
      <c r="F14157" s="101"/>
      <c r="L14157" s="99"/>
      <c r="P14157" s="99"/>
    </row>
    <row r="14158" spans="2:16">
      <c r="B14158" s="99"/>
      <c r="F14158" s="101"/>
      <c r="L14158" s="99"/>
      <c r="P14158" s="99"/>
    </row>
    <row r="14159" spans="2:16">
      <c r="B14159" s="99"/>
      <c r="F14159" s="101"/>
      <c r="L14159" s="99"/>
      <c r="P14159" s="99"/>
    </row>
    <row r="14160" spans="2:16">
      <c r="B14160" s="99"/>
      <c r="F14160" s="101"/>
      <c r="L14160" s="99"/>
      <c r="P14160" s="99"/>
    </row>
    <row r="14161" spans="2:16">
      <c r="B14161" s="99"/>
      <c r="F14161" s="101"/>
      <c r="L14161" s="99"/>
      <c r="P14161" s="99"/>
    </row>
    <row r="14162" spans="2:16">
      <c r="B14162" s="99"/>
      <c r="F14162" s="101"/>
      <c r="L14162" s="99"/>
      <c r="P14162" s="99"/>
    </row>
    <row r="14163" spans="2:16">
      <c r="B14163" s="99"/>
      <c r="F14163" s="101"/>
      <c r="L14163" s="99"/>
      <c r="P14163" s="99"/>
    </row>
    <row r="14164" spans="2:16">
      <c r="B14164" s="99"/>
      <c r="F14164" s="101"/>
      <c r="L14164" s="99"/>
      <c r="P14164" s="99"/>
    </row>
    <row r="14165" spans="2:16">
      <c r="B14165" s="99"/>
      <c r="F14165" s="101"/>
      <c r="L14165" s="99"/>
      <c r="P14165" s="99"/>
    </row>
    <row r="14166" spans="2:16">
      <c r="B14166" s="99"/>
      <c r="F14166" s="101"/>
      <c r="L14166" s="99"/>
      <c r="P14166" s="99"/>
    </row>
    <row r="14167" spans="2:16">
      <c r="B14167" s="99"/>
      <c r="F14167" s="101"/>
      <c r="L14167" s="99"/>
      <c r="P14167" s="99"/>
    </row>
    <row r="14168" spans="2:16">
      <c r="B14168" s="99"/>
      <c r="F14168" s="101"/>
      <c r="L14168" s="99"/>
      <c r="P14168" s="99"/>
    </row>
    <row r="14169" spans="2:16">
      <c r="B14169" s="99"/>
      <c r="F14169" s="101"/>
      <c r="L14169" s="99"/>
      <c r="P14169" s="99"/>
    </row>
    <row r="14170" spans="2:16">
      <c r="B14170" s="99"/>
      <c r="F14170" s="101"/>
      <c r="L14170" s="99"/>
      <c r="P14170" s="99"/>
    </row>
    <row r="14171" spans="2:16">
      <c r="B14171" s="99"/>
      <c r="F14171" s="101"/>
      <c r="L14171" s="99"/>
      <c r="P14171" s="99"/>
    </row>
    <row r="14172" spans="2:16">
      <c r="B14172" s="99"/>
      <c r="F14172" s="101"/>
      <c r="L14172" s="99"/>
      <c r="P14172" s="99"/>
    </row>
    <row r="14173" spans="2:16">
      <c r="B14173" s="99"/>
      <c r="F14173" s="101"/>
      <c r="L14173" s="99"/>
      <c r="P14173" s="99"/>
    </row>
    <row r="14174" spans="2:16">
      <c r="B14174" s="99"/>
      <c r="F14174" s="101"/>
      <c r="L14174" s="99"/>
      <c r="P14174" s="99"/>
    </row>
    <row r="14175" spans="2:16">
      <c r="B14175" s="99"/>
      <c r="F14175" s="101"/>
      <c r="L14175" s="99"/>
      <c r="P14175" s="99"/>
    </row>
    <row r="14176" spans="2:16">
      <c r="B14176" s="99"/>
      <c r="F14176" s="101"/>
      <c r="L14176" s="99"/>
      <c r="P14176" s="99"/>
    </row>
    <row r="14177" spans="2:16">
      <c r="B14177" s="99"/>
      <c r="F14177" s="101"/>
      <c r="L14177" s="99"/>
      <c r="P14177" s="99"/>
    </row>
    <row r="14178" spans="2:16">
      <c r="B14178" s="99"/>
      <c r="F14178" s="101"/>
      <c r="L14178" s="99"/>
      <c r="P14178" s="99"/>
    </row>
    <row r="14179" spans="2:16">
      <c r="B14179" s="99"/>
      <c r="F14179" s="101"/>
      <c r="L14179" s="99"/>
      <c r="P14179" s="99"/>
    </row>
    <row r="14180" spans="2:16">
      <c r="B14180" s="99"/>
      <c r="F14180" s="101"/>
      <c r="L14180" s="99"/>
      <c r="P14180" s="99"/>
    </row>
    <row r="14181" spans="2:16">
      <c r="B14181" s="99"/>
      <c r="F14181" s="101"/>
      <c r="L14181" s="99"/>
      <c r="P14181" s="99"/>
    </row>
    <row r="14182" spans="2:16">
      <c r="B14182" s="99"/>
      <c r="F14182" s="101"/>
      <c r="L14182" s="99"/>
      <c r="P14182" s="99"/>
    </row>
    <row r="14183" spans="2:16">
      <c r="B14183" s="99"/>
      <c r="F14183" s="101"/>
      <c r="L14183" s="99"/>
      <c r="P14183" s="99"/>
    </row>
    <row r="14184" spans="2:16">
      <c r="B14184" s="99"/>
      <c r="F14184" s="101"/>
      <c r="L14184" s="99"/>
      <c r="P14184" s="99"/>
    </row>
    <row r="14185" spans="2:16">
      <c r="B14185" s="99"/>
      <c r="F14185" s="101"/>
      <c r="L14185" s="99"/>
      <c r="P14185" s="99"/>
    </row>
    <row r="14186" spans="2:16">
      <c r="B14186" s="99"/>
      <c r="F14186" s="101"/>
      <c r="L14186" s="99"/>
      <c r="P14186" s="99"/>
    </row>
    <row r="14187" spans="2:16">
      <c r="B14187" s="99"/>
      <c r="F14187" s="101"/>
      <c r="L14187" s="99"/>
      <c r="P14187" s="99"/>
    </row>
    <row r="14188" spans="2:16">
      <c r="B14188" s="99"/>
      <c r="F14188" s="101"/>
      <c r="L14188" s="99"/>
      <c r="P14188" s="99"/>
    </row>
    <row r="14189" spans="2:16">
      <c r="B14189" s="99"/>
      <c r="F14189" s="101"/>
      <c r="L14189" s="99"/>
      <c r="P14189" s="99"/>
    </row>
    <row r="14190" spans="2:16">
      <c r="B14190" s="99"/>
      <c r="F14190" s="101"/>
      <c r="L14190" s="99"/>
      <c r="P14190" s="99"/>
    </row>
    <row r="14191" spans="2:16">
      <c r="B14191" s="99"/>
      <c r="F14191" s="101"/>
      <c r="L14191" s="99"/>
      <c r="P14191" s="99"/>
    </row>
    <row r="14192" spans="2:16">
      <c r="B14192" s="99"/>
      <c r="F14192" s="101"/>
      <c r="L14192" s="99"/>
      <c r="P14192" s="99"/>
    </row>
    <row r="14193" spans="2:16">
      <c r="B14193" s="99"/>
      <c r="F14193" s="101"/>
      <c r="L14193" s="99"/>
      <c r="P14193" s="99"/>
    </row>
    <row r="14194" spans="2:16">
      <c r="B14194" s="99"/>
      <c r="F14194" s="101"/>
      <c r="L14194" s="99"/>
      <c r="P14194" s="99"/>
    </row>
    <row r="14195" spans="2:16">
      <c r="B14195" s="99"/>
      <c r="F14195" s="101"/>
      <c r="L14195" s="99"/>
      <c r="P14195" s="99"/>
    </row>
    <row r="14196" spans="2:16">
      <c r="B14196" s="99"/>
      <c r="F14196" s="101"/>
      <c r="L14196" s="99"/>
      <c r="P14196" s="99"/>
    </row>
    <row r="14197" spans="2:16">
      <c r="B14197" s="99"/>
      <c r="F14197" s="101"/>
      <c r="L14197" s="99"/>
      <c r="P14197" s="99"/>
    </row>
    <row r="14198" spans="2:16">
      <c r="B14198" s="99"/>
      <c r="F14198" s="101"/>
      <c r="L14198" s="99"/>
      <c r="P14198" s="99"/>
    </row>
    <row r="14199" spans="2:16">
      <c r="B14199" s="99"/>
      <c r="F14199" s="101"/>
      <c r="L14199" s="99"/>
      <c r="P14199" s="99"/>
    </row>
    <row r="14200" spans="2:16">
      <c r="B14200" s="99"/>
      <c r="F14200" s="101"/>
      <c r="L14200" s="99"/>
      <c r="P14200" s="99"/>
    </row>
    <row r="14201" spans="2:16">
      <c r="B14201" s="99"/>
      <c r="F14201" s="101"/>
      <c r="L14201" s="99"/>
      <c r="P14201" s="99"/>
    </row>
    <row r="14202" spans="2:16">
      <c r="B14202" s="99"/>
      <c r="F14202" s="101"/>
      <c r="L14202" s="99"/>
      <c r="P14202" s="99"/>
    </row>
    <row r="14203" spans="2:16">
      <c r="B14203" s="99"/>
      <c r="F14203" s="101"/>
      <c r="L14203" s="99"/>
      <c r="P14203" s="99"/>
    </row>
    <row r="14204" spans="2:16">
      <c r="B14204" s="99"/>
      <c r="F14204" s="101"/>
      <c r="L14204" s="99"/>
      <c r="P14204" s="99"/>
    </row>
    <row r="14205" spans="2:16">
      <c r="B14205" s="99"/>
      <c r="F14205" s="101"/>
      <c r="L14205" s="99"/>
      <c r="P14205" s="99"/>
    </row>
    <row r="14206" spans="2:16">
      <c r="B14206" s="99"/>
      <c r="F14206" s="101"/>
      <c r="L14206" s="99"/>
      <c r="P14206" s="99"/>
    </row>
    <row r="14207" spans="2:16">
      <c r="B14207" s="99"/>
      <c r="F14207" s="101"/>
      <c r="L14207" s="99"/>
      <c r="P14207" s="99"/>
    </row>
    <row r="14208" spans="2:16">
      <c r="B14208" s="99"/>
      <c r="F14208" s="101"/>
      <c r="L14208" s="99"/>
      <c r="P14208" s="99"/>
    </row>
    <row r="14209" spans="2:16">
      <c r="B14209" s="99"/>
      <c r="F14209" s="101"/>
      <c r="L14209" s="99"/>
      <c r="P14209" s="99"/>
    </row>
    <row r="14210" spans="2:16">
      <c r="B14210" s="99"/>
      <c r="F14210" s="101"/>
      <c r="L14210" s="99"/>
      <c r="P14210" s="99"/>
    </row>
    <row r="14211" spans="2:16">
      <c r="B14211" s="99"/>
      <c r="F14211" s="101"/>
      <c r="L14211" s="99"/>
      <c r="P14211" s="99"/>
    </row>
    <row r="14212" spans="2:16">
      <c r="B14212" s="99"/>
      <c r="F14212" s="101"/>
      <c r="L14212" s="99"/>
      <c r="P14212" s="99"/>
    </row>
    <row r="14213" spans="2:16">
      <c r="B14213" s="99"/>
      <c r="F14213" s="101"/>
      <c r="L14213" s="99"/>
      <c r="P14213" s="99"/>
    </row>
    <row r="14214" spans="2:16">
      <c r="B14214" s="99"/>
      <c r="F14214" s="101"/>
      <c r="L14214" s="99"/>
      <c r="P14214" s="99"/>
    </row>
    <row r="14215" spans="2:16">
      <c r="B14215" s="99"/>
      <c r="F14215" s="101"/>
      <c r="L14215" s="99"/>
      <c r="P14215" s="99"/>
    </row>
    <row r="14216" spans="2:16">
      <c r="B14216" s="99"/>
      <c r="F14216" s="101"/>
      <c r="L14216" s="99"/>
      <c r="P14216" s="99"/>
    </row>
    <row r="14217" spans="2:16">
      <c r="B14217" s="99"/>
      <c r="F14217" s="101"/>
      <c r="L14217" s="99"/>
      <c r="P14217" s="99"/>
    </row>
    <row r="14218" spans="2:16">
      <c r="B14218" s="99"/>
      <c r="F14218" s="101"/>
      <c r="L14218" s="99"/>
      <c r="P14218" s="99"/>
    </row>
    <row r="14219" spans="2:16">
      <c r="B14219" s="99"/>
      <c r="F14219" s="101"/>
      <c r="L14219" s="99"/>
      <c r="P14219" s="99"/>
    </row>
    <row r="14220" spans="2:16">
      <c r="B14220" s="99"/>
      <c r="F14220" s="101"/>
      <c r="L14220" s="99"/>
      <c r="P14220" s="99"/>
    </row>
    <row r="14221" spans="2:16">
      <c r="B14221" s="99"/>
      <c r="F14221" s="101"/>
      <c r="L14221" s="99"/>
      <c r="P14221" s="99"/>
    </row>
    <row r="14222" spans="2:16">
      <c r="B14222" s="99"/>
      <c r="F14222" s="101"/>
      <c r="L14222" s="99"/>
      <c r="P14222" s="99"/>
    </row>
    <row r="14223" spans="2:16">
      <c r="B14223" s="99"/>
      <c r="F14223" s="101"/>
      <c r="L14223" s="99"/>
      <c r="P14223" s="99"/>
    </row>
    <row r="14224" spans="2:16">
      <c r="B14224" s="99"/>
      <c r="F14224" s="101"/>
      <c r="L14224" s="99"/>
      <c r="P14224" s="99"/>
    </row>
    <row r="14225" spans="2:16">
      <c r="B14225" s="99"/>
      <c r="F14225" s="101"/>
      <c r="L14225" s="99"/>
      <c r="P14225" s="99"/>
    </row>
    <row r="14226" spans="2:16">
      <c r="B14226" s="99"/>
      <c r="F14226" s="101"/>
      <c r="L14226" s="99"/>
      <c r="P14226" s="99"/>
    </row>
    <row r="14227" spans="2:16">
      <c r="B14227" s="99"/>
      <c r="F14227" s="101"/>
      <c r="L14227" s="99"/>
      <c r="P14227" s="99"/>
    </row>
    <row r="14228" spans="2:16">
      <c r="B14228" s="99"/>
      <c r="F14228" s="101"/>
      <c r="L14228" s="99"/>
      <c r="P14228" s="99"/>
    </row>
    <row r="14229" spans="2:16">
      <c r="B14229" s="99"/>
      <c r="F14229" s="101"/>
      <c r="L14229" s="99"/>
      <c r="P14229" s="99"/>
    </row>
    <row r="14230" spans="2:16">
      <c r="B14230" s="99"/>
      <c r="F14230" s="101"/>
      <c r="L14230" s="99"/>
      <c r="P14230" s="99"/>
    </row>
    <row r="14231" spans="2:16">
      <c r="B14231" s="99"/>
      <c r="F14231" s="101"/>
      <c r="L14231" s="99"/>
      <c r="P14231" s="99"/>
    </row>
    <row r="14232" spans="2:16">
      <c r="B14232" s="99"/>
      <c r="F14232" s="101"/>
      <c r="L14232" s="99"/>
      <c r="P14232" s="99"/>
    </row>
    <row r="14233" spans="2:16">
      <c r="B14233" s="99"/>
      <c r="F14233" s="101"/>
      <c r="L14233" s="99"/>
      <c r="P14233" s="99"/>
    </row>
    <row r="14234" spans="2:16">
      <c r="B14234" s="99"/>
      <c r="F14234" s="101"/>
      <c r="L14234" s="99"/>
      <c r="P14234" s="99"/>
    </row>
    <row r="14235" spans="2:16">
      <c r="B14235" s="99"/>
      <c r="F14235" s="101"/>
      <c r="L14235" s="99"/>
      <c r="P14235" s="99"/>
    </row>
    <row r="14236" spans="2:16">
      <c r="B14236" s="99"/>
      <c r="F14236" s="101"/>
      <c r="L14236" s="99"/>
      <c r="P14236" s="99"/>
    </row>
    <row r="14237" spans="2:16">
      <c r="B14237" s="99"/>
      <c r="F14237" s="101"/>
      <c r="L14237" s="99"/>
      <c r="P14237" s="99"/>
    </row>
    <row r="14238" spans="2:16">
      <c r="B14238" s="99"/>
      <c r="F14238" s="101"/>
      <c r="L14238" s="99"/>
      <c r="P14238" s="99"/>
    </row>
    <row r="14239" spans="2:16">
      <c r="B14239" s="99"/>
      <c r="F14239" s="101"/>
      <c r="L14239" s="99"/>
      <c r="P14239" s="99"/>
    </row>
    <row r="14240" spans="2:16">
      <c r="B14240" s="99"/>
      <c r="F14240" s="101"/>
      <c r="L14240" s="99"/>
      <c r="P14240" s="99"/>
    </row>
    <row r="14241" spans="2:16">
      <c r="B14241" s="99"/>
      <c r="F14241" s="101"/>
      <c r="L14241" s="99"/>
      <c r="P14241" s="99"/>
    </row>
    <row r="14242" spans="2:16">
      <c r="B14242" s="99"/>
      <c r="F14242" s="101"/>
      <c r="L14242" s="99"/>
      <c r="P14242" s="99"/>
    </row>
    <row r="14243" spans="2:16">
      <c r="B14243" s="99"/>
      <c r="F14243" s="101"/>
      <c r="L14243" s="99"/>
      <c r="P14243" s="99"/>
    </row>
    <row r="14244" spans="2:16">
      <c r="B14244" s="99"/>
      <c r="F14244" s="101"/>
      <c r="L14244" s="99"/>
      <c r="P14244" s="99"/>
    </row>
    <row r="14245" spans="2:16">
      <c r="B14245" s="99"/>
      <c r="F14245" s="101"/>
      <c r="L14245" s="99"/>
      <c r="P14245" s="99"/>
    </row>
    <row r="14246" spans="2:16">
      <c r="B14246" s="99"/>
      <c r="F14246" s="101"/>
      <c r="L14246" s="99"/>
      <c r="P14246" s="99"/>
    </row>
    <row r="14247" spans="2:16">
      <c r="B14247" s="99"/>
      <c r="F14247" s="101"/>
      <c r="L14247" s="99"/>
      <c r="P14247" s="99"/>
    </row>
    <row r="14248" spans="2:16">
      <c r="B14248" s="99"/>
      <c r="F14248" s="101"/>
      <c r="L14248" s="99"/>
      <c r="P14248" s="99"/>
    </row>
    <row r="14249" spans="2:16">
      <c r="B14249" s="99"/>
      <c r="F14249" s="101"/>
      <c r="L14249" s="99"/>
      <c r="P14249" s="99"/>
    </row>
    <row r="14250" spans="2:16">
      <c r="B14250" s="99"/>
      <c r="F14250" s="101"/>
      <c r="L14250" s="99"/>
      <c r="P14250" s="99"/>
    </row>
    <row r="14251" spans="2:16">
      <c r="B14251" s="99"/>
      <c r="F14251" s="101"/>
      <c r="L14251" s="99"/>
      <c r="P14251" s="99"/>
    </row>
    <row r="14252" spans="2:16">
      <c r="B14252" s="99"/>
      <c r="F14252" s="101"/>
      <c r="L14252" s="99"/>
      <c r="P14252" s="99"/>
    </row>
    <row r="14253" spans="2:16">
      <c r="B14253" s="99"/>
      <c r="F14253" s="101"/>
      <c r="L14253" s="99"/>
      <c r="P14253" s="99"/>
    </row>
    <row r="14254" spans="2:16">
      <c r="B14254" s="99"/>
      <c r="F14254" s="101"/>
      <c r="L14254" s="99"/>
      <c r="P14254" s="99"/>
    </row>
    <row r="14255" spans="2:16">
      <c r="B14255" s="99"/>
      <c r="F14255" s="101"/>
      <c r="L14255" s="99"/>
      <c r="P14255" s="99"/>
    </row>
    <row r="14256" spans="2:16">
      <c r="B14256" s="99"/>
      <c r="F14256" s="101"/>
      <c r="L14256" s="99"/>
      <c r="P14256" s="99"/>
    </row>
    <row r="14257" spans="2:16">
      <c r="B14257" s="99"/>
      <c r="F14257" s="101"/>
      <c r="L14257" s="99"/>
      <c r="P14257" s="99"/>
    </row>
    <row r="14258" spans="2:16">
      <c r="B14258" s="99"/>
      <c r="F14258" s="101"/>
      <c r="L14258" s="99"/>
      <c r="P14258" s="99"/>
    </row>
    <row r="14259" spans="2:16">
      <c r="B14259" s="99"/>
      <c r="F14259" s="101"/>
      <c r="L14259" s="99"/>
      <c r="P14259" s="99"/>
    </row>
    <row r="14260" spans="2:16">
      <c r="B14260" s="99"/>
      <c r="F14260" s="101"/>
      <c r="L14260" s="99"/>
      <c r="P14260" s="99"/>
    </row>
    <row r="14261" spans="2:16">
      <c r="B14261" s="99"/>
      <c r="F14261" s="101"/>
      <c r="L14261" s="99"/>
      <c r="P14261" s="99"/>
    </row>
    <row r="14262" spans="2:16">
      <c r="B14262" s="99"/>
      <c r="F14262" s="101"/>
      <c r="L14262" s="99"/>
      <c r="P14262" s="99"/>
    </row>
    <row r="14263" spans="2:16">
      <c r="B14263" s="99"/>
      <c r="F14263" s="101"/>
      <c r="L14263" s="99"/>
      <c r="P14263" s="99"/>
    </row>
    <row r="14264" spans="2:16">
      <c r="B14264" s="99"/>
      <c r="F14264" s="101"/>
      <c r="L14264" s="99"/>
      <c r="P14264" s="99"/>
    </row>
    <row r="14265" spans="2:16">
      <c r="B14265" s="99"/>
      <c r="F14265" s="101"/>
      <c r="L14265" s="99"/>
      <c r="P14265" s="99"/>
    </row>
    <row r="14266" spans="2:16">
      <c r="B14266" s="99"/>
      <c r="F14266" s="101"/>
      <c r="L14266" s="99"/>
      <c r="P14266" s="99"/>
    </row>
    <row r="14267" spans="2:16">
      <c r="B14267" s="99"/>
      <c r="F14267" s="101"/>
      <c r="L14267" s="99"/>
      <c r="P14267" s="99"/>
    </row>
    <row r="14268" spans="2:16">
      <c r="B14268" s="99"/>
      <c r="F14268" s="101"/>
      <c r="L14268" s="99"/>
      <c r="P14268" s="99"/>
    </row>
    <row r="14269" spans="2:16">
      <c r="B14269" s="99"/>
      <c r="F14269" s="101"/>
      <c r="L14269" s="99"/>
      <c r="P14269" s="99"/>
    </row>
    <row r="14270" spans="2:16">
      <c r="B14270" s="99"/>
      <c r="F14270" s="101"/>
      <c r="L14270" s="99"/>
      <c r="P14270" s="99"/>
    </row>
    <row r="14271" spans="2:16">
      <c r="B14271" s="99"/>
      <c r="F14271" s="101"/>
      <c r="L14271" s="99"/>
      <c r="P14271" s="99"/>
    </row>
    <row r="14272" spans="2:16">
      <c r="B14272" s="99"/>
      <c r="F14272" s="101"/>
      <c r="L14272" s="99"/>
      <c r="P14272" s="99"/>
    </row>
    <row r="14273" spans="2:16">
      <c r="B14273" s="99"/>
      <c r="F14273" s="101"/>
      <c r="L14273" s="99"/>
      <c r="P14273" s="99"/>
    </row>
    <row r="14274" spans="2:16">
      <c r="B14274" s="99"/>
      <c r="F14274" s="101"/>
      <c r="L14274" s="99"/>
      <c r="P14274" s="99"/>
    </row>
    <row r="14275" spans="2:16">
      <c r="B14275" s="99"/>
      <c r="F14275" s="101"/>
      <c r="L14275" s="99"/>
      <c r="P14275" s="99"/>
    </row>
    <row r="14276" spans="2:16">
      <c r="B14276" s="99"/>
      <c r="F14276" s="101"/>
      <c r="L14276" s="99"/>
      <c r="P14276" s="99"/>
    </row>
    <row r="14277" spans="2:16">
      <c r="B14277" s="99"/>
      <c r="F14277" s="101"/>
      <c r="L14277" s="99"/>
      <c r="P14277" s="99"/>
    </row>
    <row r="14278" spans="2:16">
      <c r="B14278" s="99"/>
      <c r="F14278" s="101"/>
      <c r="L14278" s="99"/>
      <c r="P14278" s="99"/>
    </row>
    <row r="14279" spans="2:16">
      <c r="B14279" s="99"/>
      <c r="F14279" s="101"/>
      <c r="L14279" s="99"/>
      <c r="P14279" s="99"/>
    </row>
    <row r="14280" spans="2:16">
      <c r="B14280" s="99"/>
      <c r="F14280" s="101"/>
      <c r="L14280" s="99"/>
      <c r="P14280" s="99"/>
    </row>
    <row r="14281" spans="2:16">
      <c r="B14281" s="99"/>
      <c r="F14281" s="101"/>
      <c r="L14281" s="99"/>
      <c r="P14281" s="99"/>
    </row>
    <row r="14282" spans="2:16">
      <c r="B14282" s="99"/>
      <c r="F14282" s="101"/>
      <c r="L14282" s="99"/>
      <c r="P14282" s="99"/>
    </row>
    <row r="14283" spans="2:16">
      <c r="B14283" s="99"/>
      <c r="F14283" s="101"/>
      <c r="L14283" s="99"/>
      <c r="P14283" s="99"/>
    </row>
    <row r="14284" spans="2:16">
      <c r="B14284" s="99"/>
      <c r="F14284" s="101"/>
      <c r="L14284" s="99"/>
      <c r="P14284" s="99"/>
    </row>
    <row r="14285" spans="2:16">
      <c r="B14285" s="99"/>
      <c r="F14285" s="101"/>
      <c r="L14285" s="99"/>
      <c r="P14285" s="99"/>
    </row>
    <row r="14286" spans="2:16">
      <c r="B14286" s="99"/>
      <c r="F14286" s="101"/>
      <c r="L14286" s="99"/>
      <c r="P14286" s="99"/>
    </row>
    <row r="14287" spans="2:16">
      <c r="B14287" s="99"/>
      <c r="F14287" s="101"/>
      <c r="L14287" s="99"/>
      <c r="P14287" s="99"/>
    </row>
    <row r="14288" spans="2:16">
      <c r="B14288" s="99"/>
      <c r="F14288" s="101"/>
      <c r="L14288" s="99"/>
      <c r="P14288" s="99"/>
    </row>
    <row r="14289" spans="2:16">
      <c r="B14289" s="99"/>
      <c r="F14289" s="101"/>
      <c r="L14289" s="99"/>
      <c r="P14289" s="99"/>
    </row>
    <row r="14290" spans="2:16">
      <c r="B14290" s="99"/>
      <c r="F14290" s="101"/>
      <c r="L14290" s="99"/>
      <c r="P14290" s="99"/>
    </row>
    <row r="14291" spans="2:16">
      <c r="B14291" s="99"/>
      <c r="F14291" s="101"/>
      <c r="L14291" s="99"/>
      <c r="P14291" s="99"/>
    </row>
    <row r="14292" spans="2:16">
      <c r="B14292" s="99"/>
      <c r="F14292" s="101"/>
      <c r="L14292" s="99"/>
      <c r="P14292" s="99"/>
    </row>
    <row r="14293" spans="2:16">
      <c r="B14293" s="99"/>
      <c r="F14293" s="101"/>
      <c r="L14293" s="99"/>
      <c r="P14293" s="99"/>
    </row>
    <row r="14294" spans="2:16">
      <c r="B14294" s="99"/>
      <c r="F14294" s="101"/>
      <c r="L14294" s="99"/>
      <c r="P14294" s="99"/>
    </row>
    <row r="14295" spans="2:16">
      <c r="B14295" s="99"/>
      <c r="F14295" s="101"/>
      <c r="L14295" s="99"/>
      <c r="P14295" s="99"/>
    </row>
    <row r="14296" spans="2:16">
      <c r="B14296" s="99"/>
      <c r="F14296" s="101"/>
      <c r="L14296" s="99"/>
      <c r="P14296" s="99"/>
    </row>
    <row r="14297" spans="2:16">
      <c r="B14297" s="99"/>
      <c r="F14297" s="101"/>
      <c r="L14297" s="99"/>
      <c r="P14297" s="99"/>
    </row>
    <row r="14298" spans="2:16">
      <c r="B14298" s="99"/>
      <c r="F14298" s="101"/>
      <c r="L14298" s="99"/>
      <c r="P14298" s="99"/>
    </row>
    <row r="14299" spans="2:16">
      <c r="B14299" s="99"/>
      <c r="F14299" s="101"/>
      <c r="L14299" s="99"/>
      <c r="P14299" s="99"/>
    </row>
    <row r="14300" spans="2:16">
      <c r="B14300" s="99"/>
      <c r="F14300" s="101"/>
      <c r="L14300" s="99"/>
      <c r="P14300" s="99"/>
    </row>
    <row r="14301" spans="2:16">
      <c r="B14301" s="99"/>
      <c r="F14301" s="101"/>
      <c r="L14301" s="99"/>
      <c r="P14301" s="99"/>
    </row>
    <row r="14302" spans="2:16">
      <c r="B14302" s="99"/>
      <c r="F14302" s="101"/>
      <c r="L14302" s="99"/>
      <c r="P14302" s="99"/>
    </row>
    <row r="14303" spans="2:16">
      <c r="B14303" s="99"/>
      <c r="F14303" s="101"/>
      <c r="L14303" s="99"/>
      <c r="P14303" s="99"/>
    </row>
    <row r="14304" spans="2:16">
      <c r="B14304" s="99"/>
      <c r="F14304" s="101"/>
      <c r="L14304" s="99"/>
      <c r="P14304" s="99"/>
    </row>
    <row r="14305" spans="2:16">
      <c r="B14305" s="99"/>
      <c r="F14305" s="101"/>
      <c r="L14305" s="99"/>
      <c r="P14305" s="99"/>
    </row>
    <row r="14306" spans="2:16">
      <c r="B14306" s="99"/>
      <c r="F14306" s="101"/>
      <c r="L14306" s="99"/>
      <c r="P14306" s="99"/>
    </row>
    <row r="14307" spans="2:16">
      <c r="B14307" s="99"/>
      <c r="F14307" s="101"/>
      <c r="L14307" s="99"/>
      <c r="P14307" s="99"/>
    </row>
    <row r="14308" spans="2:16">
      <c r="B14308" s="99"/>
      <c r="F14308" s="101"/>
      <c r="L14308" s="99"/>
      <c r="P14308" s="99"/>
    </row>
    <row r="14309" spans="2:16">
      <c r="B14309" s="99"/>
      <c r="F14309" s="101"/>
      <c r="L14309" s="99"/>
      <c r="P14309" s="99"/>
    </row>
    <row r="14310" spans="2:16">
      <c r="B14310" s="99"/>
      <c r="F14310" s="101"/>
      <c r="L14310" s="99"/>
      <c r="P14310" s="99"/>
    </row>
    <row r="14311" spans="2:16">
      <c r="B14311" s="99"/>
      <c r="F14311" s="101"/>
      <c r="L14311" s="99"/>
      <c r="P14311" s="99"/>
    </row>
    <row r="14312" spans="2:16">
      <c r="B14312" s="99"/>
      <c r="F14312" s="101"/>
      <c r="L14312" s="99"/>
      <c r="P14312" s="99"/>
    </row>
    <row r="14313" spans="2:16">
      <c r="B14313" s="99"/>
      <c r="F14313" s="101"/>
      <c r="L14313" s="99"/>
      <c r="P14313" s="99"/>
    </row>
    <row r="14314" spans="2:16">
      <c r="B14314" s="99"/>
      <c r="F14314" s="101"/>
      <c r="L14314" s="99"/>
      <c r="P14314" s="99"/>
    </row>
    <row r="14315" spans="2:16">
      <c r="B14315" s="99"/>
      <c r="F14315" s="101"/>
      <c r="L14315" s="99"/>
      <c r="P14315" s="99"/>
    </row>
    <row r="14316" spans="2:16">
      <c r="B14316" s="99"/>
      <c r="F14316" s="101"/>
      <c r="L14316" s="99"/>
      <c r="P14316" s="99"/>
    </row>
    <row r="14317" spans="2:16">
      <c r="B14317" s="99"/>
      <c r="F14317" s="101"/>
      <c r="L14317" s="99"/>
      <c r="P14317" s="99"/>
    </row>
    <row r="14318" spans="2:16">
      <c r="B14318" s="99"/>
      <c r="F14318" s="101"/>
      <c r="L14318" s="99"/>
      <c r="P14318" s="99"/>
    </row>
    <row r="14319" spans="2:16">
      <c r="B14319" s="99"/>
      <c r="F14319" s="101"/>
      <c r="L14319" s="99"/>
      <c r="P14319" s="99"/>
    </row>
    <row r="14320" spans="2:16">
      <c r="B14320" s="99"/>
      <c r="F14320" s="101"/>
      <c r="L14320" s="99"/>
      <c r="P14320" s="99"/>
    </row>
    <row r="14321" spans="2:16">
      <c r="B14321" s="99"/>
      <c r="F14321" s="101"/>
      <c r="L14321" s="99"/>
      <c r="P14321" s="99"/>
    </row>
    <row r="14322" spans="2:16">
      <c r="B14322" s="99"/>
      <c r="F14322" s="101"/>
      <c r="L14322" s="99"/>
      <c r="P14322" s="99"/>
    </row>
    <row r="14323" spans="2:16">
      <c r="B14323" s="99"/>
      <c r="F14323" s="101"/>
      <c r="L14323" s="99"/>
      <c r="P14323" s="99"/>
    </row>
    <row r="14324" spans="2:16">
      <c r="B14324" s="99"/>
      <c r="F14324" s="101"/>
      <c r="L14324" s="99"/>
      <c r="P14324" s="99"/>
    </row>
    <row r="14325" spans="2:16">
      <c r="B14325" s="99"/>
      <c r="F14325" s="101"/>
      <c r="L14325" s="99"/>
      <c r="P14325" s="99"/>
    </row>
    <row r="14326" spans="2:16">
      <c r="B14326" s="99"/>
      <c r="F14326" s="101"/>
      <c r="L14326" s="99"/>
      <c r="P14326" s="99"/>
    </row>
    <row r="14327" spans="2:16">
      <c r="B14327" s="99"/>
      <c r="F14327" s="101"/>
      <c r="L14327" s="99"/>
      <c r="P14327" s="99"/>
    </row>
    <row r="14328" spans="2:16">
      <c r="B14328" s="99"/>
      <c r="F14328" s="101"/>
      <c r="L14328" s="99"/>
      <c r="P14328" s="99"/>
    </row>
    <row r="14329" spans="2:16">
      <c r="B14329" s="99"/>
      <c r="F14329" s="101"/>
      <c r="L14329" s="99"/>
      <c r="P14329" s="99"/>
    </row>
    <row r="14330" spans="2:16">
      <c r="B14330" s="99"/>
      <c r="F14330" s="101"/>
      <c r="L14330" s="99"/>
      <c r="P14330" s="99"/>
    </row>
    <row r="14331" spans="2:16">
      <c r="B14331" s="99"/>
      <c r="F14331" s="101"/>
      <c r="L14331" s="99"/>
      <c r="P14331" s="99"/>
    </row>
    <row r="14332" spans="2:16">
      <c r="B14332" s="99"/>
      <c r="F14332" s="101"/>
      <c r="L14332" s="99"/>
      <c r="P14332" s="99"/>
    </row>
    <row r="14333" spans="2:16">
      <c r="B14333" s="99"/>
      <c r="F14333" s="101"/>
      <c r="L14333" s="99"/>
      <c r="P14333" s="99"/>
    </row>
    <row r="14334" spans="2:16">
      <c r="B14334" s="99"/>
      <c r="F14334" s="101"/>
      <c r="L14334" s="99"/>
      <c r="P14334" s="99"/>
    </row>
    <row r="14335" spans="2:16">
      <c r="B14335" s="99"/>
      <c r="F14335" s="101"/>
      <c r="L14335" s="99"/>
      <c r="P14335" s="99"/>
    </row>
    <row r="14336" spans="2:16">
      <c r="B14336" s="99"/>
      <c r="F14336" s="101"/>
      <c r="L14336" s="99"/>
      <c r="P14336" s="99"/>
    </row>
    <row r="14337" spans="2:16">
      <c r="B14337" s="99"/>
      <c r="F14337" s="101"/>
      <c r="L14337" s="99"/>
      <c r="P14337" s="99"/>
    </row>
    <row r="14338" spans="2:16">
      <c r="B14338" s="99"/>
      <c r="F14338" s="101"/>
      <c r="L14338" s="99"/>
      <c r="P14338" s="99"/>
    </row>
    <row r="14339" spans="2:16">
      <c r="B14339" s="99"/>
      <c r="F14339" s="101"/>
      <c r="L14339" s="99"/>
      <c r="P14339" s="99"/>
    </row>
    <row r="14340" spans="2:16">
      <c r="B14340" s="99"/>
      <c r="F14340" s="101"/>
      <c r="L14340" s="99"/>
      <c r="P14340" s="99"/>
    </row>
    <row r="14341" spans="2:16">
      <c r="B14341" s="99"/>
      <c r="F14341" s="101"/>
      <c r="L14341" s="99"/>
      <c r="P14341" s="99"/>
    </row>
    <row r="14342" spans="2:16">
      <c r="B14342" s="99"/>
      <c r="F14342" s="101"/>
      <c r="L14342" s="99"/>
      <c r="P14342" s="99"/>
    </row>
    <row r="14343" spans="2:16">
      <c r="B14343" s="99"/>
      <c r="F14343" s="101"/>
      <c r="L14343" s="99"/>
      <c r="P14343" s="99"/>
    </row>
    <row r="14344" spans="2:16">
      <c r="B14344" s="99"/>
      <c r="F14344" s="101"/>
      <c r="L14344" s="99"/>
      <c r="P14344" s="99"/>
    </row>
    <row r="14345" spans="2:16">
      <c r="B14345" s="99"/>
      <c r="F14345" s="101"/>
      <c r="L14345" s="99"/>
      <c r="P14345" s="99"/>
    </row>
    <row r="14346" spans="2:16">
      <c r="B14346" s="99"/>
      <c r="F14346" s="101"/>
      <c r="L14346" s="99"/>
      <c r="P14346" s="99"/>
    </row>
    <row r="14347" spans="2:16">
      <c r="B14347" s="99"/>
      <c r="F14347" s="101"/>
      <c r="L14347" s="99"/>
      <c r="P14347" s="99"/>
    </row>
    <row r="14348" spans="2:16">
      <c r="B14348" s="99"/>
      <c r="F14348" s="101"/>
      <c r="L14348" s="99"/>
      <c r="P14348" s="99"/>
    </row>
    <row r="14349" spans="2:16">
      <c r="B14349" s="99"/>
      <c r="F14349" s="101"/>
      <c r="L14349" s="99"/>
      <c r="P14349" s="99"/>
    </row>
    <row r="14350" spans="2:16">
      <c r="B14350" s="99"/>
      <c r="F14350" s="101"/>
      <c r="L14350" s="99"/>
      <c r="P14350" s="99"/>
    </row>
    <row r="14351" spans="2:16">
      <c r="B14351" s="99"/>
      <c r="F14351" s="101"/>
      <c r="L14351" s="99"/>
      <c r="P14351" s="99"/>
    </row>
    <row r="14352" spans="2:16">
      <c r="B14352" s="99"/>
      <c r="F14352" s="101"/>
      <c r="L14352" s="99"/>
      <c r="P14352" s="99"/>
    </row>
    <row r="14353" spans="2:16">
      <c r="B14353" s="99"/>
      <c r="F14353" s="101"/>
      <c r="L14353" s="99"/>
      <c r="P14353" s="99"/>
    </row>
    <row r="14354" spans="2:16">
      <c r="B14354" s="99"/>
      <c r="F14354" s="101"/>
      <c r="L14354" s="99"/>
      <c r="P14354" s="99"/>
    </row>
    <row r="14355" spans="2:16">
      <c r="B14355" s="99"/>
      <c r="F14355" s="101"/>
      <c r="L14355" s="99"/>
      <c r="P14355" s="99"/>
    </row>
    <row r="14356" spans="2:16">
      <c r="B14356" s="99"/>
      <c r="F14356" s="101"/>
      <c r="L14356" s="99"/>
      <c r="P14356" s="99"/>
    </row>
    <row r="14357" spans="2:16">
      <c r="B14357" s="99"/>
      <c r="F14357" s="101"/>
      <c r="L14357" s="99"/>
      <c r="P14357" s="99"/>
    </row>
    <row r="14358" spans="2:16">
      <c r="B14358" s="99"/>
      <c r="F14358" s="101"/>
      <c r="L14358" s="99"/>
      <c r="P14358" s="99"/>
    </row>
    <row r="14359" spans="2:16">
      <c r="B14359" s="99"/>
      <c r="F14359" s="101"/>
      <c r="L14359" s="99"/>
      <c r="P14359" s="99"/>
    </row>
    <row r="14360" spans="2:16">
      <c r="B14360" s="99"/>
      <c r="F14360" s="101"/>
      <c r="L14360" s="99"/>
      <c r="P14360" s="99"/>
    </row>
    <row r="14361" spans="2:16">
      <c r="B14361" s="99"/>
      <c r="F14361" s="101"/>
      <c r="L14361" s="99"/>
      <c r="P14361" s="99"/>
    </row>
    <row r="14362" spans="2:16">
      <c r="B14362" s="99"/>
      <c r="F14362" s="101"/>
      <c r="L14362" s="99"/>
      <c r="P14362" s="99"/>
    </row>
    <row r="14363" spans="2:16">
      <c r="B14363" s="99"/>
      <c r="F14363" s="101"/>
      <c r="L14363" s="99"/>
      <c r="P14363" s="99"/>
    </row>
    <row r="14364" spans="2:16">
      <c r="B14364" s="99"/>
      <c r="F14364" s="101"/>
      <c r="L14364" s="99"/>
      <c r="P14364" s="99"/>
    </row>
    <row r="14365" spans="2:16">
      <c r="B14365" s="99"/>
      <c r="F14365" s="101"/>
      <c r="L14365" s="99"/>
      <c r="P14365" s="99"/>
    </row>
    <row r="14366" spans="2:16">
      <c r="B14366" s="99"/>
      <c r="F14366" s="101"/>
      <c r="L14366" s="99"/>
      <c r="P14366" s="99"/>
    </row>
    <row r="14367" spans="2:16">
      <c r="B14367" s="99"/>
      <c r="F14367" s="101"/>
      <c r="L14367" s="99"/>
      <c r="P14367" s="99"/>
    </row>
    <row r="14368" spans="2:16">
      <c r="B14368" s="99"/>
      <c r="F14368" s="101"/>
      <c r="L14368" s="99"/>
      <c r="P14368" s="99"/>
    </row>
    <row r="14369" spans="2:16">
      <c r="B14369" s="99"/>
      <c r="F14369" s="101"/>
      <c r="L14369" s="99"/>
      <c r="P14369" s="99"/>
    </row>
    <row r="14370" spans="2:16">
      <c r="B14370" s="99"/>
      <c r="F14370" s="101"/>
      <c r="L14370" s="99"/>
      <c r="P14370" s="99"/>
    </row>
    <row r="14371" spans="2:16">
      <c r="B14371" s="99"/>
      <c r="F14371" s="101"/>
      <c r="L14371" s="99"/>
      <c r="P14371" s="99"/>
    </row>
    <row r="14372" spans="2:16">
      <c r="B14372" s="99"/>
      <c r="F14372" s="101"/>
      <c r="L14372" s="99"/>
      <c r="P14372" s="99"/>
    </row>
    <row r="14373" spans="2:16">
      <c r="B14373" s="99"/>
      <c r="F14373" s="101"/>
      <c r="L14373" s="99"/>
      <c r="P14373" s="99"/>
    </row>
    <row r="14374" spans="2:16">
      <c r="B14374" s="99"/>
      <c r="F14374" s="101"/>
      <c r="L14374" s="99"/>
      <c r="P14374" s="99"/>
    </row>
    <row r="14375" spans="2:16">
      <c r="B14375" s="99"/>
      <c r="F14375" s="101"/>
      <c r="L14375" s="99"/>
      <c r="P14375" s="99"/>
    </row>
    <row r="14376" spans="2:16">
      <c r="B14376" s="99"/>
      <c r="F14376" s="101"/>
      <c r="L14376" s="99"/>
      <c r="P14376" s="99"/>
    </row>
    <row r="14377" spans="2:16">
      <c r="B14377" s="99"/>
      <c r="F14377" s="101"/>
      <c r="L14377" s="99"/>
      <c r="P14377" s="99"/>
    </row>
    <row r="14378" spans="2:16">
      <c r="B14378" s="99"/>
      <c r="F14378" s="101"/>
      <c r="L14378" s="99"/>
      <c r="P14378" s="99"/>
    </row>
    <row r="14379" spans="2:16">
      <c r="B14379" s="99"/>
      <c r="F14379" s="101"/>
      <c r="L14379" s="99"/>
      <c r="P14379" s="99"/>
    </row>
    <row r="14380" spans="2:16">
      <c r="B14380" s="99"/>
      <c r="F14380" s="101"/>
      <c r="L14380" s="99"/>
      <c r="P14380" s="99"/>
    </row>
    <row r="14381" spans="2:16">
      <c r="B14381" s="99"/>
      <c r="F14381" s="101"/>
      <c r="L14381" s="99"/>
      <c r="P14381" s="99"/>
    </row>
    <row r="14382" spans="2:16">
      <c r="B14382" s="99"/>
      <c r="F14382" s="101"/>
      <c r="L14382" s="99"/>
      <c r="P14382" s="99"/>
    </row>
    <row r="14383" spans="2:16">
      <c r="B14383" s="99"/>
      <c r="F14383" s="101"/>
      <c r="L14383" s="99"/>
      <c r="P14383" s="99"/>
    </row>
    <row r="14384" spans="2:16">
      <c r="B14384" s="99"/>
      <c r="F14384" s="101"/>
      <c r="L14384" s="99"/>
      <c r="P14384" s="99"/>
    </row>
    <row r="14385" spans="2:16">
      <c r="B14385" s="99"/>
      <c r="F14385" s="101"/>
      <c r="L14385" s="99"/>
      <c r="P14385" s="99"/>
    </row>
    <row r="14386" spans="2:16">
      <c r="B14386" s="99"/>
      <c r="F14386" s="101"/>
      <c r="L14386" s="99"/>
      <c r="P14386" s="99"/>
    </row>
    <row r="14387" spans="2:16">
      <c r="B14387" s="99"/>
      <c r="F14387" s="101"/>
      <c r="L14387" s="99"/>
      <c r="P14387" s="99"/>
    </row>
    <row r="14388" spans="2:16">
      <c r="B14388" s="99"/>
      <c r="F14388" s="101"/>
      <c r="L14388" s="99"/>
      <c r="P14388" s="99"/>
    </row>
    <row r="14389" spans="2:16">
      <c r="B14389" s="99"/>
      <c r="F14389" s="101"/>
      <c r="L14389" s="99"/>
      <c r="P14389" s="99"/>
    </row>
    <row r="14390" spans="2:16">
      <c r="B14390" s="99"/>
      <c r="F14390" s="101"/>
      <c r="L14390" s="99"/>
      <c r="P14390" s="99"/>
    </row>
    <row r="14391" spans="2:16">
      <c r="B14391" s="99"/>
      <c r="F14391" s="101"/>
      <c r="L14391" s="99"/>
      <c r="P14391" s="99"/>
    </row>
    <row r="14392" spans="2:16">
      <c r="B14392" s="99"/>
      <c r="F14392" s="101"/>
      <c r="L14392" s="99"/>
      <c r="P14392" s="99"/>
    </row>
    <row r="14393" spans="2:16">
      <c r="B14393" s="99"/>
      <c r="F14393" s="101"/>
      <c r="L14393" s="99"/>
      <c r="P14393" s="99"/>
    </row>
    <row r="14394" spans="2:16">
      <c r="B14394" s="99"/>
      <c r="F14394" s="101"/>
      <c r="L14394" s="99"/>
      <c r="P14394" s="99"/>
    </row>
    <row r="14395" spans="2:16">
      <c r="B14395" s="99"/>
      <c r="F14395" s="101"/>
      <c r="L14395" s="99"/>
      <c r="P14395" s="99"/>
    </row>
    <row r="14396" spans="2:16">
      <c r="B14396" s="99"/>
      <c r="F14396" s="101"/>
      <c r="L14396" s="99"/>
      <c r="P14396" s="99"/>
    </row>
    <row r="14397" spans="2:16">
      <c r="B14397" s="99"/>
      <c r="F14397" s="101"/>
      <c r="L14397" s="99"/>
      <c r="P14397" s="99"/>
    </row>
    <row r="14398" spans="2:16">
      <c r="B14398" s="99"/>
      <c r="F14398" s="101"/>
      <c r="L14398" s="99"/>
      <c r="P14398" s="99"/>
    </row>
    <row r="14399" spans="2:16">
      <c r="B14399" s="99"/>
      <c r="F14399" s="101"/>
      <c r="L14399" s="99"/>
      <c r="P14399" s="99"/>
    </row>
    <row r="14400" spans="2:16">
      <c r="B14400" s="99"/>
      <c r="F14400" s="101"/>
      <c r="L14400" s="99"/>
      <c r="P14400" s="99"/>
    </row>
    <row r="14401" spans="2:16">
      <c r="B14401" s="99"/>
      <c r="F14401" s="101"/>
      <c r="L14401" s="99"/>
      <c r="P14401" s="99"/>
    </row>
    <row r="14402" spans="2:16">
      <c r="B14402" s="99"/>
      <c r="F14402" s="101"/>
      <c r="L14402" s="99"/>
      <c r="P14402" s="99"/>
    </row>
    <row r="14403" spans="2:16">
      <c r="B14403" s="99"/>
      <c r="F14403" s="101"/>
      <c r="L14403" s="99"/>
      <c r="P14403" s="99"/>
    </row>
    <row r="14404" spans="2:16">
      <c r="B14404" s="99"/>
      <c r="F14404" s="101"/>
      <c r="L14404" s="99"/>
      <c r="P14404" s="99"/>
    </row>
    <row r="14405" spans="2:16">
      <c r="B14405" s="99"/>
      <c r="F14405" s="101"/>
      <c r="L14405" s="99"/>
      <c r="P14405" s="99"/>
    </row>
    <row r="14406" spans="2:16">
      <c r="B14406" s="99"/>
      <c r="F14406" s="101"/>
      <c r="L14406" s="99"/>
      <c r="P14406" s="99"/>
    </row>
    <row r="14407" spans="2:16">
      <c r="B14407" s="99"/>
      <c r="F14407" s="101"/>
      <c r="L14407" s="99"/>
      <c r="P14407" s="99"/>
    </row>
    <row r="14408" spans="2:16">
      <c r="B14408" s="99"/>
      <c r="F14408" s="101"/>
      <c r="L14408" s="99"/>
      <c r="P14408" s="99"/>
    </row>
    <row r="14409" spans="2:16">
      <c r="B14409" s="99"/>
      <c r="F14409" s="101"/>
      <c r="L14409" s="99"/>
      <c r="P14409" s="99"/>
    </row>
    <row r="14410" spans="2:16">
      <c r="B14410" s="99"/>
      <c r="F14410" s="101"/>
      <c r="L14410" s="99"/>
      <c r="P14410" s="99"/>
    </row>
    <row r="14411" spans="2:16">
      <c r="B14411" s="99"/>
      <c r="F14411" s="101"/>
      <c r="L14411" s="99"/>
      <c r="P14411" s="99"/>
    </row>
    <row r="14412" spans="2:16">
      <c r="B14412" s="99"/>
      <c r="F14412" s="101"/>
      <c r="L14412" s="99"/>
      <c r="P14412" s="99"/>
    </row>
    <row r="14413" spans="2:16">
      <c r="B14413" s="99"/>
      <c r="F14413" s="101"/>
      <c r="L14413" s="99"/>
      <c r="P14413" s="99"/>
    </row>
    <row r="14414" spans="2:16">
      <c r="B14414" s="99"/>
      <c r="F14414" s="101"/>
      <c r="L14414" s="99"/>
      <c r="P14414" s="99"/>
    </row>
    <row r="14415" spans="2:16">
      <c r="B14415" s="99"/>
      <c r="F14415" s="101"/>
      <c r="L14415" s="99"/>
      <c r="P14415" s="99"/>
    </row>
    <row r="14416" spans="2:16">
      <c r="B14416" s="99"/>
      <c r="F14416" s="101"/>
      <c r="L14416" s="99"/>
      <c r="P14416" s="99"/>
    </row>
    <row r="14417" spans="2:16">
      <c r="B14417" s="99"/>
      <c r="F14417" s="101"/>
      <c r="L14417" s="99"/>
      <c r="P14417" s="99"/>
    </row>
    <row r="14418" spans="2:16">
      <c r="B14418" s="99"/>
      <c r="F14418" s="101"/>
      <c r="L14418" s="99"/>
      <c r="P14418" s="99"/>
    </row>
    <row r="14419" spans="2:16">
      <c r="B14419" s="99"/>
      <c r="F14419" s="101"/>
      <c r="L14419" s="99"/>
      <c r="P14419" s="99"/>
    </row>
    <row r="14420" spans="2:16">
      <c r="B14420" s="99"/>
      <c r="F14420" s="101"/>
      <c r="L14420" s="99"/>
      <c r="P14420" s="99"/>
    </row>
    <row r="14421" spans="2:16">
      <c r="B14421" s="99"/>
      <c r="F14421" s="101"/>
      <c r="L14421" s="99"/>
      <c r="P14421" s="99"/>
    </row>
    <row r="14422" spans="2:16">
      <c r="B14422" s="99"/>
      <c r="F14422" s="101"/>
      <c r="L14422" s="99"/>
      <c r="P14422" s="99"/>
    </row>
    <row r="14423" spans="2:16">
      <c r="B14423" s="99"/>
      <c r="F14423" s="101"/>
      <c r="L14423" s="99"/>
      <c r="P14423" s="99"/>
    </row>
    <row r="14424" spans="2:16">
      <c r="B14424" s="99"/>
      <c r="F14424" s="101"/>
      <c r="L14424" s="99"/>
      <c r="P14424" s="99"/>
    </row>
    <row r="14425" spans="2:16">
      <c r="B14425" s="99"/>
      <c r="F14425" s="101"/>
      <c r="L14425" s="99"/>
      <c r="P14425" s="99"/>
    </row>
    <row r="14426" spans="2:16">
      <c r="B14426" s="99"/>
      <c r="F14426" s="101"/>
      <c r="L14426" s="99"/>
      <c r="P14426" s="99"/>
    </row>
    <row r="14427" spans="2:16">
      <c r="B14427" s="99"/>
      <c r="F14427" s="101"/>
      <c r="L14427" s="99"/>
      <c r="P14427" s="99"/>
    </row>
    <row r="14428" spans="2:16">
      <c r="B14428" s="99"/>
      <c r="F14428" s="101"/>
      <c r="L14428" s="99"/>
      <c r="P14428" s="99"/>
    </row>
    <row r="14429" spans="2:16">
      <c r="B14429" s="99"/>
      <c r="F14429" s="101"/>
      <c r="L14429" s="99"/>
      <c r="P14429" s="99"/>
    </row>
    <row r="14430" spans="2:16">
      <c r="B14430" s="99"/>
      <c r="F14430" s="101"/>
      <c r="L14430" s="99"/>
      <c r="P14430" s="99"/>
    </row>
    <row r="14431" spans="2:16">
      <c r="B14431" s="99"/>
      <c r="F14431" s="101"/>
      <c r="L14431" s="99"/>
      <c r="P14431" s="99"/>
    </row>
    <row r="14432" spans="2:16">
      <c r="B14432" s="99"/>
      <c r="F14432" s="101"/>
      <c r="L14432" s="99"/>
      <c r="P14432" s="99"/>
    </row>
    <row r="14433" spans="2:16">
      <c r="B14433" s="99"/>
      <c r="F14433" s="101"/>
      <c r="L14433" s="99"/>
      <c r="P14433" s="99"/>
    </row>
    <row r="14434" spans="2:16">
      <c r="B14434" s="99"/>
      <c r="F14434" s="101"/>
      <c r="L14434" s="99"/>
      <c r="P14434" s="99"/>
    </row>
    <row r="14435" spans="2:16">
      <c r="B14435" s="99"/>
      <c r="F14435" s="101"/>
      <c r="L14435" s="99"/>
      <c r="P14435" s="99"/>
    </row>
    <row r="14436" spans="2:16">
      <c r="B14436" s="99"/>
      <c r="F14436" s="101"/>
      <c r="L14436" s="99"/>
      <c r="P14436" s="99"/>
    </row>
    <row r="14437" spans="2:16">
      <c r="B14437" s="99"/>
      <c r="F14437" s="101"/>
      <c r="L14437" s="99"/>
      <c r="P14437" s="99"/>
    </row>
    <row r="14438" spans="2:16">
      <c r="B14438" s="99"/>
      <c r="F14438" s="101"/>
      <c r="L14438" s="99"/>
      <c r="P14438" s="99"/>
    </row>
    <row r="14439" spans="2:16">
      <c r="B14439" s="99"/>
      <c r="F14439" s="101"/>
      <c r="L14439" s="99"/>
      <c r="P14439" s="99"/>
    </row>
    <row r="14440" spans="2:16">
      <c r="B14440" s="99"/>
      <c r="F14440" s="101"/>
      <c r="L14440" s="99"/>
      <c r="P14440" s="99"/>
    </row>
    <row r="14441" spans="2:16">
      <c r="B14441" s="99"/>
      <c r="F14441" s="101"/>
      <c r="L14441" s="99"/>
      <c r="P14441" s="99"/>
    </row>
    <row r="14442" spans="2:16">
      <c r="B14442" s="99"/>
      <c r="F14442" s="101"/>
      <c r="L14442" s="99"/>
      <c r="P14442" s="99"/>
    </row>
    <row r="14443" spans="2:16">
      <c r="B14443" s="99"/>
      <c r="F14443" s="101"/>
      <c r="L14443" s="99"/>
      <c r="P14443" s="99"/>
    </row>
    <row r="14444" spans="2:16">
      <c r="B14444" s="99"/>
      <c r="F14444" s="101"/>
      <c r="L14444" s="99"/>
      <c r="P14444" s="99"/>
    </row>
    <row r="14445" spans="2:16">
      <c r="B14445" s="99"/>
      <c r="F14445" s="101"/>
      <c r="L14445" s="99"/>
      <c r="P14445" s="99"/>
    </row>
    <row r="14446" spans="2:16">
      <c r="B14446" s="99"/>
      <c r="F14446" s="101"/>
      <c r="L14446" s="99"/>
      <c r="P14446" s="99"/>
    </row>
    <row r="14447" spans="2:16">
      <c r="B14447" s="99"/>
      <c r="F14447" s="101"/>
      <c r="L14447" s="99"/>
      <c r="P14447" s="99"/>
    </row>
    <row r="14448" spans="2:16">
      <c r="B14448" s="99"/>
      <c r="F14448" s="101"/>
      <c r="L14448" s="99"/>
      <c r="P14448" s="99"/>
    </row>
    <row r="14449" spans="2:16">
      <c r="B14449" s="99"/>
      <c r="F14449" s="101"/>
      <c r="L14449" s="99"/>
      <c r="P14449" s="99"/>
    </row>
    <row r="14450" spans="2:16">
      <c r="B14450" s="99"/>
      <c r="F14450" s="101"/>
      <c r="L14450" s="99"/>
      <c r="P14450" s="99"/>
    </row>
    <row r="14451" spans="2:16">
      <c r="B14451" s="99"/>
      <c r="F14451" s="101"/>
      <c r="L14451" s="99"/>
      <c r="P14451" s="99"/>
    </row>
    <row r="14452" spans="2:16">
      <c r="B14452" s="99"/>
      <c r="F14452" s="101"/>
      <c r="L14452" s="99"/>
      <c r="P14452" s="99"/>
    </row>
    <row r="14453" spans="2:16">
      <c r="B14453" s="99"/>
      <c r="F14453" s="101"/>
      <c r="L14453" s="99"/>
      <c r="P14453" s="99"/>
    </row>
    <row r="14454" spans="2:16">
      <c r="B14454" s="99"/>
      <c r="F14454" s="101"/>
      <c r="L14454" s="99"/>
      <c r="P14454" s="99"/>
    </row>
    <row r="14455" spans="2:16">
      <c r="B14455" s="99"/>
      <c r="F14455" s="101"/>
      <c r="L14455" s="99"/>
      <c r="P14455" s="99"/>
    </row>
    <row r="14456" spans="2:16">
      <c r="B14456" s="99"/>
      <c r="F14456" s="101"/>
      <c r="L14456" s="99"/>
      <c r="P14456" s="99"/>
    </row>
    <row r="14457" spans="2:16">
      <c r="B14457" s="99"/>
      <c r="F14457" s="101"/>
      <c r="L14457" s="99"/>
      <c r="P14457" s="99"/>
    </row>
    <row r="14458" spans="2:16">
      <c r="B14458" s="99"/>
      <c r="F14458" s="101"/>
      <c r="L14458" s="99"/>
      <c r="P14458" s="99"/>
    </row>
    <row r="14459" spans="2:16">
      <c r="B14459" s="99"/>
      <c r="F14459" s="101"/>
      <c r="L14459" s="99"/>
      <c r="P14459" s="99"/>
    </row>
    <row r="14460" spans="2:16">
      <c r="B14460" s="99"/>
      <c r="F14460" s="101"/>
      <c r="L14460" s="99"/>
      <c r="P14460" s="99"/>
    </row>
    <row r="14461" spans="2:16">
      <c r="B14461" s="99"/>
      <c r="F14461" s="101"/>
      <c r="L14461" s="99"/>
      <c r="P14461" s="99"/>
    </row>
    <row r="14462" spans="2:16">
      <c r="B14462" s="99"/>
      <c r="F14462" s="101"/>
      <c r="L14462" s="99"/>
      <c r="P14462" s="99"/>
    </row>
    <row r="14463" spans="2:16">
      <c r="B14463" s="99"/>
      <c r="F14463" s="101"/>
      <c r="L14463" s="99"/>
      <c r="P14463" s="99"/>
    </row>
    <row r="14464" spans="2:16">
      <c r="B14464" s="99"/>
      <c r="F14464" s="101"/>
      <c r="L14464" s="99"/>
      <c r="P14464" s="99"/>
    </row>
    <row r="14465" spans="2:16">
      <c r="B14465" s="99"/>
      <c r="F14465" s="101"/>
      <c r="L14465" s="99"/>
      <c r="P14465" s="99"/>
    </row>
    <row r="14466" spans="2:16">
      <c r="B14466" s="99"/>
      <c r="F14466" s="101"/>
      <c r="L14466" s="99"/>
      <c r="P14466" s="99"/>
    </row>
    <row r="14467" spans="2:16">
      <c r="B14467" s="99"/>
      <c r="F14467" s="101"/>
      <c r="L14467" s="99"/>
      <c r="P14467" s="99"/>
    </row>
    <row r="14468" spans="2:16">
      <c r="B14468" s="99"/>
      <c r="F14468" s="101"/>
      <c r="L14468" s="99"/>
      <c r="P14468" s="99"/>
    </row>
    <row r="14469" spans="2:16">
      <c r="B14469" s="99"/>
      <c r="F14469" s="101"/>
      <c r="L14469" s="99"/>
      <c r="P14469" s="99"/>
    </row>
    <row r="14470" spans="2:16">
      <c r="B14470" s="99"/>
      <c r="F14470" s="101"/>
      <c r="L14470" s="99"/>
      <c r="P14470" s="99"/>
    </row>
    <row r="14471" spans="2:16">
      <c r="B14471" s="99"/>
      <c r="F14471" s="101"/>
      <c r="L14471" s="99"/>
      <c r="P14471" s="99"/>
    </row>
    <row r="14472" spans="2:16">
      <c r="B14472" s="99"/>
      <c r="F14472" s="101"/>
      <c r="L14472" s="99"/>
      <c r="P14472" s="99"/>
    </row>
    <row r="14473" spans="2:16">
      <c r="B14473" s="99"/>
      <c r="F14473" s="101"/>
      <c r="L14473" s="99"/>
      <c r="P14473" s="99"/>
    </row>
    <row r="14474" spans="2:16">
      <c r="B14474" s="99"/>
      <c r="F14474" s="101"/>
      <c r="L14474" s="99"/>
      <c r="P14474" s="99"/>
    </row>
    <row r="14475" spans="2:16">
      <c r="B14475" s="99"/>
      <c r="F14475" s="101"/>
      <c r="L14475" s="99"/>
      <c r="P14475" s="99"/>
    </row>
    <row r="14476" spans="2:16">
      <c r="B14476" s="99"/>
      <c r="F14476" s="101"/>
      <c r="L14476" s="99"/>
      <c r="P14476" s="99"/>
    </row>
    <row r="14477" spans="2:16">
      <c r="B14477" s="99"/>
      <c r="F14477" s="101"/>
      <c r="L14477" s="99"/>
      <c r="P14477" s="99"/>
    </row>
    <row r="14478" spans="2:16">
      <c r="B14478" s="99"/>
      <c r="F14478" s="101"/>
      <c r="L14478" s="99"/>
      <c r="P14478" s="99"/>
    </row>
    <row r="14479" spans="2:16">
      <c r="B14479" s="99"/>
      <c r="F14479" s="101"/>
      <c r="L14479" s="99"/>
      <c r="P14479" s="99"/>
    </row>
    <row r="14480" spans="2:16">
      <c r="B14480" s="99"/>
      <c r="F14480" s="101"/>
      <c r="L14480" s="99"/>
      <c r="P14480" s="99"/>
    </row>
    <row r="14481" spans="2:16">
      <c r="B14481" s="99"/>
      <c r="F14481" s="101"/>
      <c r="L14481" s="99"/>
      <c r="P14481" s="99"/>
    </row>
    <row r="14482" spans="2:16">
      <c r="B14482" s="99"/>
      <c r="F14482" s="101"/>
      <c r="L14482" s="99"/>
      <c r="P14482" s="99"/>
    </row>
    <row r="14483" spans="2:16">
      <c r="B14483" s="99"/>
      <c r="F14483" s="101"/>
      <c r="L14483" s="99"/>
      <c r="P14483" s="99"/>
    </row>
    <row r="14484" spans="2:16">
      <c r="B14484" s="99"/>
      <c r="F14484" s="101"/>
      <c r="L14484" s="99"/>
      <c r="P14484" s="99"/>
    </row>
    <row r="14485" spans="2:16">
      <c r="B14485" s="99"/>
      <c r="F14485" s="101"/>
      <c r="L14485" s="99"/>
      <c r="P14485" s="99"/>
    </row>
    <row r="14486" spans="2:16">
      <c r="B14486" s="99"/>
      <c r="F14486" s="101"/>
      <c r="L14486" s="99"/>
      <c r="P14486" s="99"/>
    </row>
    <row r="14487" spans="2:16">
      <c r="B14487" s="99"/>
      <c r="F14487" s="101"/>
      <c r="L14487" s="99"/>
      <c r="P14487" s="99"/>
    </row>
    <row r="14488" spans="2:16">
      <c r="B14488" s="99"/>
      <c r="F14488" s="101"/>
      <c r="L14488" s="99"/>
      <c r="P14488" s="99"/>
    </row>
    <row r="14489" spans="2:16">
      <c r="B14489" s="99"/>
      <c r="F14489" s="101"/>
      <c r="L14489" s="99"/>
      <c r="P14489" s="99"/>
    </row>
    <row r="14490" spans="2:16">
      <c r="B14490" s="99"/>
      <c r="F14490" s="101"/>
      <c r="L14490" s="99"/>
      <c r="P14490" s="99"/>
    </row>
    <row r="14491" spans="2:16">
      <c r="B14491" s="99"/>
      <c r="F14491" s="101"/>
      <c r="L14491" s="99"/>
      <c r="P14491" s="99"/>
    </row>
    <row r="14492" spans="2:16">
      <c r="B14492" s="99"/>
      <c r="F14492" s="101"/>
      <c r="L14492" s="99"/>
      <c r="P14492" s="99"/>
    </row>
    <row r="14493" spans="2:16">
      <c r="B14493" s="99"/>
      <c r="F14493" s="101"/>
      <c r="L14493" s="99"/>
      <c r="P14493" s="99"/>
    </row>
    <row r="14494" spans="2:16">
      <c r="B14494" s="99"/>
      <c r="F14494" s="101"/>
      <c r="L14494" s="99"/>
      <c r="P14494" s="99"/>
    </row>
    <row r="14495" spans="2:16">
      <c r="B14495" s="99"/>
      <c r="F14495" s="101"/>
      <c r="L14495" s="99"/>
      <c r="P14495" s="99"/>
    </row>
    <row r="14496" spans="2:16">
      <c r="B14496" s="99"/>
      <c r="F14496" s="101"/>
      <c r="L14496" s="99"/>
      <c r="P14496" s="99"/>
    </row>
    <row r="14497" spans="2:16">
      <c r="B14497" s="99"/>
      <c r="F14497" s="101"/>
      <c r="L14497" s="99"/>
      <c r="P14497" s="99"/>
    </row>
    <row r="14498" spans="2:16">
      <c r="B14498" s="99"/>
      <c r="F14498" s="101"/>
      <c r="L14498" s="99"/>
      <c r="P14498" s="99"/>
    </row>
    <row r="14499" spans="2:16">
      <c r="B14499" s="99"/>
      <c r="F14499" s="101"/>
      <c r="L14499" s="99"/>
      <c r="P14499" s="99"/>
    </row>
    <row r="14500" spans="2:16">
      <c r="B14500" s="99"/>
      <c r="F14500" s="101"/>
      <c r="L14500" s="99"/>
      <c r="P14500" s="99"/>
    </row>
    <row r="14501" spans="2:16">
      <c r="B14501" s="99"/>
      <c r="F14501" s="101"/>
      <c r="L14501" s="99"/>
      <c r="P14501" s="99"/>
    </row>
    <row r="14502" spans="2:16">
      <c r="B14502" s="99"/>
      <c r="F14502" s="101"/>
      <c r="L14502" s="99"/>
      <c r="P14502" s="99"/>
    </row>
    <row r="14503" spans="2:16">
      <c r="B14503" s="99"/>
      <c r="F14503" s="101"/>
      <c r="L14503" s="99"/>
      <c r="P14503" s="99"/>
    </row>
    <row r="14504" spans="2:16">
      <c r="B14504" s="99"/>
      <c r="F14504" s="101"/>
      <c r="L14504" s="99"/>
      <c r="P14504" s="99"/>
    </row>
    <row r="14505" spans="2:16">
      <c r="B14505" s="99"/>
      <c r="F14505" s="101"/>
      <c r="L14505" s="99"/>
      <c r="P14505" s="99"/>
    </row>
    <row r="14506" spans="2:16">
      <c r="B14506" s="99"/>
      <c r="F14506" s="101"/>
      <c r="L14506" s="99"/>
      <c r="P14506" s="99"/>
    </row>
    <row r="14507" spans="2:16">
      <c r="B14507" s="99"/>
      <c r="F14507" s="101"/>
      <c r="L14507" s="99"/>
      <c r="P14507" s="99"/>
    </row>
    <row r="14508" spans="2:16">
      <c r="B14508" s="99"/>
      <c r="F14508" s="101"/>
      <c r="L14508" s="99"/>
      <c r="P14508" s="99"/>
    </row>
    <row r="14509" spans="2:16">
      <c r="B14509" s="99"/>
      <c r="F14509" s="101"/>
      <c r="L14509" s="99"/>
      <c r="P14509" s="99"/>
    </row>
    <row r="14510" spans="2:16">
      <c r="B14510" s="99"/>
      <c r="F14510" s="101"/>
      <c r="L14510" s="99"/>
      <c r="P14510" s="99"/>
    </row>
    <row r="14511" spans="2:16">
      <c r="B14511" s="99"/>
      <c r="F14511" s="101"/>
      <c r="L14511" s="99"/>
      <c r="P14511" s="99"/>
    </row>
    <row r="14512" spans="2:16">
      <c r="B14512" s="99"/>
      <c r="F14512" s="101"/>
      <c r="L14512" s="99"/>
      <c r="P14512" s="99"/>
    </row>
    <row r="14513" spans="2:16">
      <c r="B14513" s="99"/>
      <c r="F14513" s="101"/>
      <c r="L14513" s="99"/>
      <c r="P14513" s="99"/>
    </row>
    <row r="14514" spans="2:16">
      <c r="B14514" s="99"/>
      <c r="F14514" s="101"/>
      <c r="L14514" s="99"/>
      <c r="P14514" s="99"/>
    </row>
    <row r="14515" spans="2:16">
      <c r="B14515" s="99"/>
      <c r="F14515" s="101"/>
      <c r="L14515" s="99"/>
      <c r="P14515" s="99"/>
    </row>
    <row r="14516" spans="2:16">
      <c r="B14516" s="99"/>
      <c r="F14516" s="101"/>
      <c r="L14516" s="99"/>
      <c r="P14516" s="99"/>
    </row>
    <row r="14517" spans="2:16">
      <c r="B14517" s="99"/>
      <c r="F14517" s="101"/>
      <c r="L14517" s="99"/>
      <c r="P14517" s="99"/>
    </row>
    <row r="14518" spans="2:16">
      <c r="B14518" s="99"/>
      <c r="F14518" s="101"/>
      <c r="L14518" s="99"/>
      <c r="P14518" s="99"/>
    </row>
    <row r="14519" spans="2:16">
      <c r="B14519" s="99"/>
      <c r="F14519" s="101"/>
      <c r="L14519" s="99"/>
      <c r="P14519" s="99"/>
    </row>
    <row r="14520" spans="2:16">
      <c r="B14520" s="99"/>
      <c r="F14520" s="101"/>
      <c r="L14520" s="99"/>
      <c r="P14520" s="99"/>
    </row>
    <row r="14521" spans="2:16">
      <c r="B14521" s="99"/>
      <c r="F14521" s="101"/>
      <c r="L14521" s="99"/>
      <c r="P14521" s="99"/>
    </row>
    <row r="14522" spans="2:16">
      <c r="B14522" s="99"/>
      <c r="F14522" s="101"/>
      <c r="L14522" s="99"/>
      <c r="P14522" s="99"/>
    </row>
    <row r="14523" spans="2:16">
      <c r="B14523" s="99"/>
      <c r="F14523" s="101"/>
      <c r="L14523" s="99"/>
      <c r="P14523" s="99"/>
    </row>
    <row r="14524" spans="2:16">
      <c r="B14524" s="99"/>
      <c r="F14524" s="101"/>
      <c r="L14524" s="99"/>
      <c r="P14524" s="99"/>
    </row>
    <row r="14525" spans="2:16">
      <c r="B14525" s="99"/>
      <c r="F14525" s="101"/>
      <c r="L14525" s="99"/>
      <c r="P14525" s="99"/>
    </row>
    <row r="14526" spans="2:16">
      <c r="B14526" s="99"/>
      <c r="F14526" s="101"/>
      <c r="L14526" s="99"/>
      <c r="P14526" s="99"/>
    </row>
    <row r="14527" spans="2:16">
      <c r="B14527" s="99"/>
      <c r="F14527" s="101"/>
      <c r="L14527" s="99"/>
      <c r="P14527" s="99"/>
    </row>
    <row r="14528" spans="2:16">
      <c r="B14528" s="99"/>
      <c r="F14528" s="101"/>
      <c r="L14528" s="99"/>
      <c r="P14528" s="99"/>
    </row>
    <row r="14529" spans="2:16">
      <c r="B14529" s="99"/>
      <c r="F14529" s="101"/>
      <c r="L14529" s="99"/>
      <c r="P14529" s="99"/>
    </row>
    <row r="14530" spans="2:16">
      <c r="B14530" s="99"/>
      <c r="F14530" s="101"/>
      <c r="L14530" s="99"/>
      <c r="P14530" s="99"/>
    </row>
    <row r="14531" spans="2:16">
      <c r="B14531" s="99"/>
      <c r="F14531" s="101"/>
      <c r="L14531" s="99"/>
      <c r="P14531" s="99"/>
    </row>
    <row r="14532" spans="2:16">
      <c r="B14532" s="99"/>
      <c r="F14532" s="101"/>
      <c r="L14532" s="99"/>
      <c r="P14532" s="99"/>
    </row>
    <row r="14533" spans="2:16">
      <c r="B14533" s="99"/>
      <c r="F14533" s="101"/>
      <c r="L14533" s="99"/>
      <c r="P14533" s="99"/>
    </row>
    <row r="14534" spans="2:16">
      <c r="B14534" s="99"/>
      <c r="F14534" s="101"/>
      <c r="L14534" s="99"/>
      <c r="P14534" s="99"/>
    </row>
    <row r="14535" spans="2:16">
      <c r="B14535" s="99"/>
      <c r="F14535" s="101"/>
      <c r="L14535" s="99"/>
      <c r="P14535" s="99"/>
    </row>
    <row r="14536" spans="2:16">
      <c r="B14536" s="99"/>
      <c r="F14536" s="101"/>
      <c r="L14536" s="99"/>
      <c r="P14536" s="99"/>
    </row>
    <row r="14537" spans="2:16">
      <c r="B14537" s="99"/>
      <c r="F14537" s="101"/>
      <c r="L14537" s="99"/>
      <c r="P14537" s="99"/>
    </row>
    <row r="14538" spans="2:16">
      <c r="B14538" s="99"/>
      <c r="F14538" s="101"/>
      <c r="L14538" s="99"/>
      <c r="P14538" s="99"/>
    </row>
    <row r="14539" spans="2:16">
      <c r="B14539" s="99"/>
      <c r="F14539" s="101"/>
      <c r="L14539" s="99"/>
      <c r="P14539" s="99"/>
    </row>
    <row r="14540" spans="2:16">
      <c r="B14540" s="99"/>
      <c r="F14540" s="101"/>
      <c r="L14540" s="99"/>
      <c r="P14540" s="99"/>
    </row>
    <row r="14541" spans="2:16">
      <c r="B14541" s="99"/>
      <c r="F14541" s="101"/>
      <c r="L14541" s="99"/>
      <c r="P14541" s="99"/>
    </row>
    <row r="14542" spans="2:16">
      <c r="B14542" s="99"/>
      <c r="F14542" s="101"/>
      <c r="L14542" s="99"/>
      <c r="P14542" s="99"/>
    </row>
    <row r="14543" spans="2:16">
      <c r="B14543" s="99"/>
      <c r="F14543" s="101"/>
      <c r="L14543" s="99"/>
      <c r="P14543" s="99"/>
    </row>
    <row r="14544" spans="2:16">
      <c r="B14544" s="99"/>
      <c r="F14544" s="101"/>
      <c r="L14544" s="99"/>
      <c r="P14544" s="99"/>
    </row>
    <row r="14545" spans="2:16">
      <c r="B14545" s="99"/>
      <c r="F14545" s="101"/>
      <c r="L14545" s="99"/>
      <c r="P14545" s="99"/>
    </row>
    <row r="14546" spans="2:16">
      <c r="B14546" s="99"/>
      <c r="F14546" s="101"/>
      <c r="L14546" s="99"/>
      <c r="P14546" s="99"/>
    </row>
    <row r="14547" spans="2:16">
      <c r="B14547" s="99"/>
      <c r="F14547" s="101"/>
      <c r="L14547" s="99"/>
      <c r="P14547" s="99"/>
    </row>
    <row r="14548" spans="2:16">
      <c r="B14548" s="99"/>
      <c r="F14548" s="101"/>
      <c r="L14548" s="99"/>
      <c r="P14548" s="99"/>
    </row>
    <row r="14549" spans="2:16">
      <c r="B14549" s="99"/>
      <c r="F14549" s="101"/>
      <c r="L14549" s="99"/>
      <c r="P14549" s="99"/>
    </row>
    <row r="14550" spans="2:16">
      <c r="B14550" s="99"/>
      <c r="F14550" s="101"/>
      <c r="L14550" s="99"/>
      <c r="P14550" s="99"/>
    </row>
    <row r="14551" spans="2:16">
      <c r="B14551" s="99"/>
      <c r="F14551" s="101"/>
      <c r="L14551" s="99"/>
      <c r="P14551" s="99"/>
    </row>
    <row r="14552" spans="2:16">
      <c r="B14552" s="99"/>
      <c r="F14552" s="101"/>
      <c r="L14552" s="99"/>
      <c r="P14552" s="99"/>
    </row>
    <row r="14553" spans="2:16">
      <c r="B14553" s="99"/>
      <c r="F14553" s="101"/>
      <c r="L14553" s="99"/>
      <c r="P14553" s="99"/>
    </row>
    <row r="14554" spans="2:16">
      <c r="B14554" s="99"/>
      <c r="F14554" s="101"/>
      <c r="L14554" s="99"/>
      <c r="P14554" s="99"/>
    </row>
    <row r="14555" spans="2:16">
      <c r="B14555" s="99"/>
      <c r="F14555" s="101"/>
      <c r="L14555" s="99"/>
      <c r="P14555" s="99"/>
    </row>
    <row r="14556" spans="2:16">
      <c r="B14556" s="99"/>
      <c r="F14556" s="101"/>
      <c r="L14556" s="99"/>
      <c r="P14556" s="99"/>
    </row>
    <row r="14557" spans="2:16">
      <c r="B14557" s="99"/>
      <c r="F14557" s="101"/>
      <c r="L14557" s="99"/>
      <c r="P14557" s="99"/>
    </row>
    <row r="14558" spans="2:16">
      <c r="B14558" s="99"/>
      <c r="F14558" s="101"/>
      <c r="L14558" s="99"/>
      <c r="P14558" s="99"/>
    </row>
    <row r="14559" spans="2:16">
      <c r="B14559" s="99"/>
      <c r="F14559" s="101"/>
      <c r="L14559" s="99"/>
      <c r="P14559" s="99"/>
    </row>
    <row r="14560" spans="2:16">
      <c r="B14560" s="99"/>
      <c r="F14560" s="101"/>
      <c r="L14560" s="99"/>
      <c r="P14560" s="99"/>
    </row>
    <row r="14561" spans="2:16">
      <c r="B14561" s="99"/>
      <c r="F14561" s="101"/>
      <c r="L14561" s="99"/>
      <c r="P14561" s="99"/>
    </row>
    <row r="14562" spans="2:16">
      <c r="B14562" s="99"/>
      <c r="F14562" s="101"/>
      <c r="L14562" s="99"/>
      <c r="P14562" s="99"/>
    </row>
    <row r="14563" spans="2:16">
      <c r="B14563" s="99"/>
      <c r="F14563" s="101"/>
      <c r="L14563" s="99"/>
      <c r="P14563" s="99"/>
    </row>
    <row r="14564" spans="2:16">
      <c r="B14564" s="99"/>
      <c r="F14564" s="101"/>
      <c r="L14564" s="99"/>
      <c r="P14564" s="99"/>
    </row>
    <row r="14565" spans="2:16">
      <c r="B14565" s="99"/>
      <c r="F14565" s="101"/>
      <c r="L14565" s="99"/>
      <c r="P14565" s="99"/>
    </row>
    <row r="14566" spans="2:16">
      <c r="B14566" s="99"/>
      <c r="F14566" s="101"/>
      <c r="L14566" s="99"/>
      <c r="P14566" s="99"/>
    </row>
    <row r="14567" spans="2:16">
      <c r="B14567" s="99"/>
      <c r="F14567" s="101"/>
      <c r="L14567" s="99"/>
      <c r="P14567" s="99"/>
    </row>
    <row r="14568" spans="2:16">
      <c r="B14568" s="99"/>
      <c r="F14568" s="101"/>
      <c r="L14568" s="99"/>
      <c r="P14568" s="99"/>
    </row>
    <row r="14569" spans="2:16">
      <c r="B14569" s="99"/>
      <c r="F14569" s="101"/>
      <c r="L14569" s="99"/>
      <c r="P14569" s="99"/>
    </row>
    <row r="14570" spans="2:16">
      <c r="B14570" s="99"/>
      <c r="F14570" s="101"/>
      <c r="L14570" s="99"/>
      <c r="P14570" s="99"/>
    </row>
    <row r="14571" spans="2:16">
      <c r="B14571" s="99"/>
      <c r="F14571" s="101"/>
      <c r="L14571" s="99"/>
      <c r="P14571" s="99"/>
    </row>
    <row r="14572" spans="2:16">
      <c r="B14572" s="99"/>
      <c r="F14572" s="101"/>
      <c r="L14572" s="99"/>
      <c r="P14572" s="99"/>
    </row>
    <row r="14573" spans="2:16">
      <c r="B14573" s="99"/>
      <c r="F14573" s="101"/>
      <c r="L14573" s="99"/>
      <c r="P14573" s="99"/>
    </row>
    <row r="14574" spans="2:16">
      <c r="B14574" s="99"/>
      <c r="F14574" s="101"/>
      <c r="L14574" s="99"/>
      <c r="P14574" s="99"/>
    </row>
    <row r="14575" spans="2:16">
      <c r="B14575" s="99"/>
      <c r="F14575" s="101"/>
      <c r="L14575" s="99"/>
      <c r="P14575" s="99"/>
    </row>
    <row r="14576" spans="2:16">
      <c r="B14576" s="99"/>
      <c r="F14576" s="101"/>
      <c r="L14576" s="99"/>
      <c r="P14576" s="99"/>
    </row>
    <row r="14577" spans="2:16">
      <c r="B14577" s="99"/>
      <c r="F14577" s="101"/>
      <c r="L14577" s="99"/>
      <c r="P14577" s="99"/>
    </row>
    <row r="14578" spans="2:16">
      <c r="B14578" s="99"/>
      <c r="F14578" s="101"/>
      <c r="L14578" s="99"/>
      <c r="P14578" s="99"/>
    </row>
    <row r="14579" spans="2:16">
      <c r="B14579" s="99"/>
      <c r="F14579" s="101"/>
      <c r="L14579" s="99"/>
      <c r="P14579" s="99"/>
    </row>
    <row r="14580" spans="2:16">
      <c r="B14580" s="99"/>
      <c r="F14580" s="101"/>
      <c r="L14580" s="99"/>
      <c r="P14580" s="99"/>
    </row>
    <row r="14581" spans="2:16">
      <c r="B14581" s="99"/>
      <c r="F14581" s="101"/>
      <c r="L14581" s="99"/>
      <c r="P14581" s="99"/>
    </row>
    <row r="14582" spans="2:16">
      <c r="B14582" s="99"/>
      <c r="F14582" s="101"/>
      <c r="L14582" s="99"/>
      <c r="P14582" s="99"/>
    </row>
    <row r="14583" spans="2:16">
      <c r="B14583" s="99"/>
      <c r="F14583" s="101"/>
      <c r="L14583" s="99"/>
      <c r="P14583" s="99"/>
    </row>
    <row r="14584" spans="2:16">
      <c r="B14584" s="99"/>
      <c r="F14584" s="101"/>
      <c r="L14584" s="99"/>
      <c r="P14584" s="99"/>
    </row>
    <row r="14585" spans="2:16">
      <c r="B14585" s="99"/>
      <c r="F14585" s="101"/>
      <c r="L14585" s="99"/>
      <c r="P14585" s="99"/>
    </row>
    <row r="14586" spans="2:16">
      <c r="B14586" s="99"/>
      <c r="F14586" s="101"/>
      <c r="L14586" s="99"/>
      <c r="P14586" s="99"/>
    </row>
    <row r="14587" spans="2:16">
      <c r="B14587" s="99"/>
      <c r="F14587" s="101"/>
      <c r="L14587" s="99"/>
      <c r="P14587" s="99"/>
    </row>
    <row r="14588" spans="2:16">
      <c r="B14588" s="99"/>
      <c r="F14588" s="101"/>
      <c r="L14588" s="99"/>
      <c r="P14588" s="99"/>
    </row>
    <row r="14589" spans="2:16">
      <c r="B14589" s="99"/>
      <c r="F14589" s="101"/>
      <c r="L14589" s="99"/>
      <c r="P14589" s="99"/>
    </row>
    <row r="14590" spans="2:16">
      <c r="B14590" s="99"/>
      <c r="F14590" s="101"/>
      <c r="L14590" s="99"/>
      <c r="P14590" s="99"/>
    </row>
    <row r="14591" spans="2:16">
      <c r="B14591" s="99"/>
      <c r="F14591" s="101"/>
      <c r="L14591" s="99"/>
      <c r="P14591" s="99"/>
    </row>
    <row r="14592" spans="2:16">
      <c r="B14592" s="99"/>
      <c r="F14592" s="101"/>
      <c r="L14592" s="99"/>
      <c r="P14592" s="99"/>
    </row>
    <row r="14593" spans="2:16">
      <c r="B14593" s="99"/>
      <c r="F14593" s="101"/>
      <c r="L14593" s="99"/>
      <c r="P14593" s="99"/>
    </row>
    <row r="14594" spans="2:16">
      <c r="B14594" s="99"/>
      <c r="F14594" s="101"/>
      <c r="L14594" s="99"/>
      <c r="P14594" s="99"/>
    </row>
    <row r="14595" spans="2:16">
      <c r="B14595" s="99"/>
      <c r="F14595" s="101"/>
      <c r="L14595" s="99"/>
      <c r="P14595" s="99"/>
    </row>
    <row r="14596" spans="2:16">
      <c r="B14596" s="99"/>
      <c r="F14596" s="101"/>
      <c r="L14596" s="99"/>
      <c r="P14596" s="99"/>
    </row>
    <row r="14597" spans="2:16">
      <c r="B14597" s="99"/>
      <c r="F14597" s="101"/>
      <c r="L14597" s="99"/>
      <c r="P14597" s="99"/>
    </row>
    <row r="14598" spans="2:16">
      <c r="B14598" s="99"/>
      <c r="F14598" s="101"/>
      <c r="L14598" s="99"/>
      <c r="P14598" s="99"/>
    </row>
    <row r="14599" spans="2:16">
      <c r="B14599" s="99"/>
      <c r="F14599" s="101"/>
      <c r="L14599" s="99"/>
      <c r="P14599" s="99"/>
    </row>
    <row r="14600" spans="2:16">
      <c r="B14600" s="99"/>
      <c r="F14600" s="101"/>
      <c r="L14600" s="99"/>
      <c r="P14600" s="99"/>
    </row>
    <row r="14601" spans="2:16">
      <c r="B14601" s="99"/>
      <c r="F14601" s="101"/>
      <c r="L14601" s="99"/>
      <c r="P14601" s="99"/>
    </row>
    <row r="14602" spans="2:16">
      <c r="B14602" s="99"/>
      <c r="F14602" s="101"/>
      <c r="L14602" s="99"/>
      <c r="P14602" s="99"/>
    </row>
    <row r="14603" spans="2:16">
      <c r="B14603" s="99"/>
      <c r="F14603" s="101"/>
      <c r="L14603" s="99"/>
      <c r="P14603" s="99"/>
    </row>
    <row r="14604" spans="2:16">
      <c r="B14604" s="99"/>
      <c r="F14604" s="101"/>
      <c r="L14604" s="99"/>
      <c r="P14604" s="99"/>
    </row>
    <row r="14605" spans="2:16">
      <c r="B14605" s="99"/>
      <c r="F14605" s="101"/>
      <c r="L14605" s="99"/>
      <c r="P14605" s="99"/>
    </row>
    <row r="14606" spans="2:16">
      <c r="B14606" s="99"/>
      <c r="F14606" s="101"/>
      <c r="L14606" s="99"/>
      <c r="P14606" s="99"/>
    </row>
    <row r="14607" spans="2:16">
      <c r="B14607" s="99"/>
      <c r="F14607" s="101"/>
      <c r="L14607" s="99"/>
      <c r="P14607" s="99"/>
    </row>
    <row r="14608" spans="2:16">
      <c r="B14608" s="99"/>
      <c r="F14608" s="101"/>
      <c r="L14608" s="99"/>
      <c r="P14608" s="99"/>
    </row>
    <row r="14609" spans="2:16">
      <c r="B14609" s="99"/>
      <c r="F14609" s="101"/>
      <c r="L14609" s="99"/>
      <c r="P14609" s="99"/>
    </row>
    <row r="14610" spans="2:16">
      <c r="B14610" s="99"/>
      <c r="F14610" s="101"/>
      <c r="L14610" s="99"/>
      <c r="P14610" s="99"/>
    </row>
    <row r="14611" spans="2:16">
      <c r="B14611" s="99"/>
      <c r="F14611" s="101"/>
      <c r="L14611" s="99"/>
      <c r="P14611" s="99"/>
    </row>
    <row r="14612" spans="2:16">
      <c r="B14612" s="99"/>
      <c r="F14612" s="101"/>
      <c r="L14612" s="99"/>
      <c r="P14612" s="99"/>
    </row>
    <row r="14613" spans="2:16">
      <c r="B14613" s="99"/>
      <c r="F14613" s="101"/>
      <c r="L14613" s="99"/>
      <c r="P14613" s="99"/>
    </row>
    <row r="14614" spans="2:16">
      <c r="B14614" s="99"/>
      <c r="F14614" s="101"/>
      <c r="L14614" s="99"/>
      <c r="P14614" s="99"/>
    </row>
    <row r="14615" spans="2:16">
      <c r="B14615" s="99"/>
      <c r="F14615" s="101"/>
      <c r="L14615" s="99"/>
      <c r="P14615" s="99"/>
    </row>
    <row r="14616" spans="2:16">
      <c r="B14616" s="99"/>
      <c r="F14616" s="101"/>
      <c r="L14616" s="99"/>
      <c r="P14616" s="99"/>
    </row>
    <row r="14617" spans="2:16">
      <c r="B14617" s="99"/>
      <c r="F14617" s="101"/>
      <c r="L14617" s="99"/>
      <c r="P14617" s="99"/>
    </row>
    <row r="14618" spans="2:16">
      <c r="B14618" s="99"/>
      <c r="F14618" s="101"/>
      <c r="L14618" s="99"/>
      <c r="P14618" s="99"/>
    </row>
    <row r="14619" spans="2:16">
      <c r="B14619" s="99"/>
      <c r="F14619" s="101"/>
      <c r="L14619" s="99"/>
      <c r="P14619" s="99"/>
    </row>
    <row r="14620" spans="2:16">
      <c r="B14620" s="99"/>
      <c r="F14620" s="101"/>
      <c r="L14620" s="99"/>
      <c r="P14620" s="99"/>
    </row>
    <row r="14621" spans="2:16">
      <c r="B14621" s="99"/>
      <c r="F14621" s="101"/>
      <c r="L14621" s="99"/>
      <c r="P14621" s="99"/>
    </row>
    <row r="14622" spans="2:16">
      <c r="B14622" s="99"/>
      <c r="F14622" s="101"/>
      <c r="L14622" s="99"/>
      <c r="P14622" s="99"/>
    </row>
    <row r="14623" spans="2:16">
      <c r="B14623" s="99"/>
      <c r="F14623" s="101"/>
      <c r="L14623" s="99"/>
      <c r="P14623" s="99"/>
    </row>
    <row r="14624" spans="2:16">
      <c r="B14624" s="99"/>
      <c r="F14624" s="101"/>
      <c r="L14624" s="99"/>
      <c r="P14624" s="99"/>
    </row>
    <row r="14625" spans="2:16">
      <c r="B14625" s="99"/>
      <c r="F14625" s="101"/>
      <c r="L14625" s="99"/>
      <c r="P14625" s="99"/>
    </row>
    <row r="14626" spans="2:16">
      <c r="B14626" s="99"/>
      <c r="F14626" s="101"/>
      <c r="L14626" s="99"/>
      <c r="P14626" s="99"/>
    </row>
    <row r="14627" spans="2:16">
      <c r="B14627" s="99"/>
      <c r="F14627" s="101"/>
      <c r="L14627" s="99"/>
      <c r="P14627" s="99"/>
    </row>
    <row r="14628" spans="2:16">
      <c r="B14628" s="99"/>
      <c r="F14628" s="101"/>
      <c r="L14628" s="99"/>
      <c r="P14628" s="99"/>
    </row>
    <row r="14629" spans="2:16">
      <c r="B14629" s="99"/>
      <c r="F14629" s="101"/>
      <c r="L14629" s="99"/>
      <c r="P14629" s="99"/>
    </row>
    <row r="14630" spans="2:16">
      <c r="B14630" s="99"/>
      <c r="F14630" s="101"/>
      <c r="L14630" s="99"/>
      <c r="P14630" s="99"/>
    </row>
    <row r="14631" spans="2:16">
      <c r="B14631" s="99"/>
      <c r="F14631" s="101"/>
      <c r="L14631" s="99"/>
      <c r="P14631" s="99"/>
    </row>
    <row r="14632" spans="2:16">
      <c r="B14632" s="99"/>
      <c r="F14632" s="101"/>
      <c r="L14632" s="99"/>
      <c r="P14632" s="99"/>
    </row>
    <row r="14633" spans="2:16">
      <c r="B14633" s="99"/>
      <c r="F14633" s="101"/>
      <c r="L14633" s="99"/>
      <c r="P14633" s="99"/>
    </row>
    <row r="14634" spans="2:16">
      <c r="B14634" s="99"/>
      <c r="F14634" s="101"/>
      <c r="L14634" s="99"/>
      <c r="P14634" s="99"/>
    </row>
    <row r="14635" spans="2:16">
      <c r="B14635" s="99"/>
      <c r="F14635" s="101"/>
      <c r="L14635" s="99"/>
      <c r="P14635" s="99"/>
    </row>
    <row r="14636" spans="2:16">
      <c r="B14636" s="99"/>
      <c r="F14636" s="101"/>
      <c r="L14636" s="99"/>
      <c r="P14636" s="99"/>
    </row>
    <row r="14637" spans="2:16">
      <c r="B14637" s="99"/>
      <c r="F14637" s="101"/>
      <c r="L14637" s="99"/>
      <c r="P14637" s="99"/>
    </row>
    <row r="14638" spans="2:16">
      <c r="B14638" s="99"/>
      <c r="F14638" s="101"/>
      <c r="L14638" s="99"/>
      <c r="P14638" s="99"/>
    </row>
    <row r="14639" spans="2:16">
      <c r="B14639" s="99"/>
      <c r="F14639" s="101"/>
      <c r="L14639" s="99"/>
      <c r="P14639" s="99"/>
    </row>
    <row r="14640" spans="2:16">
      <c r="B14640" s="99"/>
      <c r="F14640" s="101"/>
      <c r="L14640" s="99"/>
      <c r="P14640" s="99"/>
    </row>
    <row r="14641" spans="2:16">
      <c r="B14641" s="99"/>
      <c r="F14641" s="101"/>
      <c r="L14641" s="99"/>
      <c r="P14641" s="99"/>
    </row>
    <row r="14642" spans="2:16">
      <c r="B14642" s="99"/>
      <c r="F14642" s="101"/>
      <c r="L14642" s="99"/>
      <c r="P14642" s="99"/>
    </row>
    <row r="14643" spans="2:16">
      <c r="B14643" s="99"/>
      <c r="F14643" s="101"/>
      <c r="L14643" s="99"/>
      <c r="P14643" s="99"/>
    </row>
    <row r="14644" spans="2:16">
      <c r="B14644" s="99"/>
      <c r="F14644" s="101"/>
      <c r="L14644" s="99"/>
      <c r="P14644" s="99"/>
    </row>
    <row r="14645" spans="2:16">
      <c r="B14645" s="99"/>
      <c r="F14645" s="101"/>
      <c r="L14645" s="99"/>
      <c r="P14645" s="99"/>
    </row>
    <row r="14646" spans="2:16">
      <c r="B14646" s="99"/>
      <c r="F14646" s="101"/>
      <c r="L14646" s="99"/>
      <c r="P14646" s="99"/>
    </row>
    <row r="14647" spans="2:16">
      <c r="B14647" s="99"/>
      <c r="F14647" s="101"/>
      <c r="L14647" s="99"/>
      <c r="P14647" s="99"/>
    </row>
    <row r="14648" spans="2:16">
      <c r="B14648" s="99"/>
      <c r="F14648" s="101"/>
      <c r="L14648" s="99"/>
      <c r="P14648" s="99"/>
    </row>
    <row r="14649" spans="2:16">
      <c r="B14649" s="99"/>
      <c r="F14649" s="101"/>
      <c r="L14649" s="99"/>
      <c r="P14649" s="99"/>
    </row>
    <row r="14650" spans="2:16">
      <c r="B14650" s="99"/>
      <c r="F14650" s="101"/>
      <c r="L14650" s="99"/>
      <c r="P14650" s="99"/>
    </row>
    <row r="14651" spans="2:16">
      <c r="B14651" s="99"/>
      <c r="F14651" s="101"/>
      <c r="L14651" s="99"/>
      <c r="P14651" s="99"/>
    </row>
    <row r="14652" spans="2:16">
      <c r="B14652" s="99"/>
      <c r="F14652" s="101"/>
      <c r="L14652" s="99"/>
      <c r="P14652" s="99"/>
    </row>
    <row r="14653" spans="2:16">
      <c r="B14653" s="99"/>
      <c r="F14653" s="101"/>
      <c r="L14653" s="99"/>
      <c r="P14653" s="99"/>
    </row>
    <row r="14654" spans="2:16">
      <c r="B14654" s="99"/>
      <c r="F14654" s="101"/>
      <c r="L14654" s="99"/>
      <c r="P14654" s="99"/>
    </row>
    <row r="14655" spans="2:16">
      <c r="B14655" s="99"/>
      <c r="F14655" s="101"/>
      <c r="L14655" s="99"/>
      <c r="P14655" s="99"/>
    </row>
    <row r="14656" spans="2:16">
      <c r="B14656" s="99"/>
      <c r="F14656" s="101"/>
      <c r="L14656" s="99"/>
      <c r="P14656" s="99"/>
    </row>
    <row r="14657" spans="2:16">
      <c r="B14657" s="99"/>
      <c r="F14657" s="101"/>
      <c r="L14657" s="99"/>
      <c r="P14657" s="99"/>
    </row>
    <row r="14658" spans="2:16">
      <c r="B14658" s="99"/>
      <c r="F14658" s="101"/>
      <c r="L14658" s="99"/>
      <c r="P14658" s="99"/>
    </row>
    <row r="14659" spans="2:16">
      <c r="B14659" s="99"/>
      <c r="F14659" s="101"/>
      <c r="L14659" s="99"/>
      <c r="P14659" s="99"/>
    </row>
    <row r="14660" spans="2:16">
      <c r="B14660" s="99"/>
      <c r="F14660" s="101"/>
      <c r="L14660" s="99"/>
      <c r="P14660" s="99"/>
    </row>
    <row r="14661" spans="2:16">
      <c r="B14661" s="99"/>
      <c r="F14661" s="101"/>
      <c r="L14661" s="99"/>
      <c r="P14661" s="99"/>
    </row>
    <row r="14662" spans="2:16">
      <c r="B14662" s="99"/>
      <c r="F14662" s="101"/>
      <c r="L14662" s="99"/>
      <c r="P14662" s="99"/>
    </row>
    <row r="14663" spans="2:16">
      <c r="B14663" s="99"/>
      <c r="F14663" s="101"/>
      <c r="L14663" s="99"/>
      <c r="P14663" s="99"/>
    </row>
    <row r="14664" spans="2:16">
      <c r="B14664" s="99"/>
      <c r="F14664" s="101"/>
      <c r="L14664" s="99"/>
      <c r="P14664" s="99"/>
    </row>
    <row r="14665" spans="2:16">
      <c r="B14665" s="99"/>
      <c r="F14665" s="101"/>
      <c r="L14665" s="99"/>
      <c r="P14665" s="99"/>
    </row>
    <row r="14666" spans="2:16">
      <c r="B14666" s="99"/>
      <c r="F14666" s="101"/>
      <c r="L14666" s="99"/>
      <c r="P14666" s="99"/>
    </row>
    <row r="14667" spans="2:16">
      <c r="B14667" s="99"/>
      <c r="F14667" s="101"/>
      <c r="L14667" s="99"/>
      <c r="P14667" s="99"/>
    </row>
    <row r="14668" spans="2:16">
      <c r="B14668" s="99"/>
      <c r="F14668" s="101"/>
      <c r="L14668" s="99"/>
      <c r="P14668" s="99"/>
    </row>
    <row r="14669" spans="2:16">
      <c r="B14669" s="99"/>
      <c r="F14669" s="101"/>
      <c r="L14669" s="99"/>
      <c r="P14669" s="99"/>
    </row>
    <row r="14670" spans="2:16">
      <c r="B14670" s="99"/>
      <c r="F14670" s="101"/>
      <c r="L14670" s="99"/>
      <c r="P14670" s="99"/>
    </row>
    <row r="14671" spans="2:16">
      <c r="B14671" s="99"/>
      <c r="F14671" s="101"/>
      <c r="L14671" s="99"/>
      <c r="P14671" s="99"/>
    </row>
    <row r="14672" spans="2:16">
      <c r="B14672" s="99"/>
      <c r="F14672" s="101"/>
      <c r="L14672" s="99"/>
      <c r="P14672" s="99"/>
    </row>
    <row r="14673" spans="2:16">
      <c r="B14673" s="99"/>
      <c r="F14673" s="101"/>
      <c r="L14673" s="99"/>
      <c r="P14673" s="99"/>
    </row>
    <row r="14674" spans="2:16">
      <c r="B14674" s="99"/>
      <c r="F14674" s="101"/>
      <c r="L14674" s="99"/>
      <c r="P14674" s="99"/>
    </row>
    <row r="14675" spans="2:16">
      <c r="B14675" s="99"/>
      <c r="F14675" s="101"/>
      <c r="L14675" s="99"/>
      <c r="P14675" s="99"/>
    </row>
    <row r="14676" spans="2:16">
      <c r="B14676" s="99"/>
      <c r="F14676" s="101"/>
      <c r="L14676" s="99"/>
      <c r="P14676" s="99"/>
    </row>
    <row r="14677" spans="2:16">
      <c r="B14677" s="99"/>
      <c r="F14677" s="101"/>
      <c r="L14677" s="99"/>
      <c r="P14677" s="99"/>
    </row>
    <row r="14678" spans="2:16">
      <c r="B14678" s="99"/>
      <c r="F14678" s="101"/>
      <c r="L14678" s="99"/>
      <c r="P14678" s="99"/>
    </row>
    <row r="14679" spans="2:16">
      <c r="B14679" s="99"/>
      <c r="F14679" s="101"/>
      <c r="L14679" s="99"/>
      <c r="P14679" s="99"/>
    </row>
    <row r="14680" spans="2:16">
      <c r="B14680" s="99"/>
      <c r="F14680" s="101"/>
      <c r="L14680" s="99"/>
      <c r="P14680" s="99"/>
    </row>
    <row r="14681" spans="2:16">
      <c r="B14681" s="99"/>
      <c r="F14681" s="101"/>
      <c r="L14681" s="99"/>
      <c r="P14681" s="99"/>
    </row>
    <row r="14682" spans="2:16">
      <c r="B14682" s="99"/>
      <c r="F14682" s="101"/>
      <c r="L14682" s="99"/>
      <c r="P14682" s="99"/>
    </row>
    <row r="14683" spans="2:16">
      <c r="B14683" s="99"/>
      <c r="F14683" s="101"/>
      <c r="L14683" s="99"/>
      <c r="P14683" s="99"/>
    </row>
    <row r="14684" spans="2:16">
      <c r="B14684" s="99"/>
      <c r="F14684" s="101"/>
      <c r="L14684" s="99"/>
      <c r="P14684" s="99"/>
    </row>
    <row r="14685" spans="2:16">
      <c r="B14685" s="99"/>
      <c r="F14685" s="101"/>
      <c r="L14685" s="99"/>
      <c r="P14685" s="99"/>
    </row>
    <row r="14686" spans="2:16">
      <c r="B14686" s="99"/>
      <c r="F14686" s="101"/>
      <c r="L14686" s="99"/>
      <c r="P14686" s="99"/>
    </row>
    <row r="14687" spans="2:16">
      <c r="B14687" s="99"/>
      <c r="F14687" s="101"/>
      <c r="L14687" s="99"/>
      <c r="P14687" s="99"/>
    </row>
    <row r="14688" spans="2:16">
      <c r="B14688" s="99"/>
      <c r="F14688" s="101"/>
      <c r="L14688" s="99"/>
      <c r="P14688" s="99"/>
    </row>
    <row r="14689" spans="2:16">
      <c r="B14689" s="99"/>
      <c r="F14689" s="101"/>
      <c r="L14689" s="99"/>
      <c r="P14689" s="99"/>
    </row>
    <row r="14690" spans="2:16">
      <c r="B14690" s="99"/>
      <c r="F14690" s="101"/>
      <c r="L14690" s="99"/>
      <c r="P14690" s="99"/>
    </row>
    <row r="14691" spans="2:16">
      <c r="B14691" s="99"/>
      <c r="F14691" s="101"/>
      <c r="L14691" s="99"/>
      <c r="P14691" s="99"/>
    </row>
    <row r="14692" spans="2:16">
      <c r="B14692" s="99"/>
      <c r="F14692" s="101"/>
      <c r="L14692" s="99"/>
      <c r="P14692" s="99"/>
    </row>
    <row r="14693" spans="2:16">
      <c r="B14693" s="99"/>
      <c r="F14693" s="101"/>
      <c r="L14693" s="99"/>
      <c r="P14693" s="99"/>
    </row>
    <row r="14694" spans="2:16">
      <c r="B14694" s="99"/>
      <c r="F14694" s="101"/>
      <c r="L14694" s="99"/>
      <c r="P14694" s="99"/>
    </row>
    <row r="14695" spans="2:16">
      <c r="B14695" s="99"/>
      <c r="F14695" s="101"/>
      <c r="L14695" s="99"/>
      <c r="P14695" s="99"/>
    </row>
    <row r="14696" spans="2:16">
      <c r="B14696" s="99"/>
      <c r="F14696" s="101"/>
      <c r="L14696" s="99"/>
      <c r="P14696" s="99"/>
    </row>
    <row r="14697" spans="2:16">
      <c r="B14697" s="99"/>
      <c r="F14697" s="101"/>
      <c r="L14697" s="99"/>
      <c r="P14697" s="99"/>
    </row>
    <row r="14698" spans="2:16">
      <c r="B14698" s="99"/>
      <c r="F14698" s="101"/>
      <c r="L14698" s="99"/>
      <c r="P14698" s="99"/>
    </row>
    <row r="14699" spans="2:16">
      <c r="B14699" s="99"/>
      <c r="F14699" s="101"/>
      <c r="L14699" s="99"/>
      <c r="P14699" s="99"/>
    </row>
    <row r="14700" spans="2:16">
      <c r="B14700" s="99"/>
      <c r="F14700" s="101"/>
      <c r="L14700" s="99"/>
      <c r="P14700" s="99"/>
    </row>
    <row r="14701" spans="2:16">
      <c r="B14701" s="99"/>
      <c r="F14701" s="101"/>
      <c r="L14701" s="99"/>
      <c r="P14701" s="99"/>
    </row>
    <row r="14702" spans="2:16">
      <c r="B14702" s="99"/>
      <c r="F14702" s="101"/>
      <c r="L14702" s="99"/>
      <c r="P14702" s="99"/>
    </row>
    <row r="14703" spans="2:16">
      <c r="B14703" s="99"/>
      <c r="F14703" s="101"/>
      <c r="L14703" s="99"/>
      <c r="P14703" s="99"/>
    </row>
    <row r="14704" spans="2:16">
      <c r="B14704" s="99"/>
      <c r="F14704" s="101"/>
      <c r="L14704" s="99"/>
      <c r="P14704" s="99"/>
    </row>
    <row r="14705" spans="2:16">
      <c r="B14705" s="99"/>
      <c r="F14705" s="101"/>
      <c r="L14705" s="99"/>
      <c r="P14705" s="99"/>
    </row>
    <row r="14706" spans="2:16">
      <c r="B14706" s="99"/>
      <c r="F14706" s="101"/>
      <c r="L14706" s="99"/>
      <c r="P14706" s="99"/>
    </row>
    <row r="14707" spans="2:16">
      <c r="B14707" s="99"/>
      <c r="F14707" s="101"/>
      <c r="L14707" s="99"/>
      <c r="P14707" s="99"/>
    </row>
    <row r="14708" spans="2:16">
      <c r="B14708" s="99"/>
      <c r="F14708" s="101"/>
      <c r="L14708" s="99"/>
      <c r="P14708" s="99"/>
    </row>
    <row r="14709" spans="2:16">
      <c r="B14709" s="99"/>
      <c r="F14709" s="101"/>
      <c r="L14709" s="99"/>
      <c r="P14709" s="99"/>
    </row>
    <row r="14710" spans="2:16">
      <c r="B14710" s="99"/>
      <c r="F14710" s="101"/>
      <c r="L14710" s="99"/>
      <c r="P14710" s="99"/>
    </row>
    <row r="14711" spans="2:16">
      <c r="B14711" s="99"/>
      <c r="F14711" s="101"/>
      <c r="L14711" s="99"/>
      <c r="P14711" s="99"/>
    </row>
    <row r="14712" spans="2:16">
      <c r="B14712" s="99"/>
      <c r="F14712" s="101"/>
      <c r="L14712" s="99"/>
      <c r="P14712" s="99"/>
    </row>
    <row r="14713" spans="2:16">
      <c r="B14713" s="99"/>
      <c r="F14713" s="101"/>
      <c r="L14713" s="99"/>
      <c r="P14713" s="99"/>
    </row>
    <row r="14714" spans="2:16">
      <c r="B14714" s="99"/>
      <c r="F14714" s="101"/>
      <c r="L14714" s="99"/>
      <c r="P14714" s="99"/>
    </row>
    <row r="14715" spans="2:16">
      <c r="B14715" s="99"/>
      <c r="F14715" s="101"/>
      <c r="L14715" s="99"/>
      <c r="P14715" s="99"/>
    </row>
    <row r="14716" spans="2:16">
      <c r="B14716" s="99"/>
      <c r="F14716" s="101"/>
      <c r="L14716" s="99"/>
      <c r="P14716" s="99"/>
    </row>
    <row r="14717" spans="2:16">
      <c r="B14717" s="99"/>
      <c r="F14717" s="101"/>
      <c r="L14717" s="99"/>
      <c r="P14717" s="99"/>
    </row>
    <row r="14718" spans="2:16">
      <c r="B14718" s="99"/>
      <c r="F14718" s="101"/>
      <c r="L14718" s="99"/>
      <c r="P14718" s="99"/>
    </row>
    <row r="14719" spans="2:16">
      <c r="B14719" s="99"/>
      <c r="F14719" s="101"/>
      <c r="L14719" s="99"/>
      <c r="P14719" s="99"/>
    </row>
    <row r="14720" spans="2:16">
      <c r="B14720" s="99"/>
      <c r="F14720" s="101"/>
      <c r="L14720" s="99"/>
      <c r="P14720" s="99"/>
    </row>
    <row r="14721" spans="2:16">
      <c r="B14721" s="99"/>
      <c r="F14721" s="101"/>
      <c r="L14721" s="99"/>
      <c r="P14721" s="99"/>
    </row>
    <row r="14722" spans="2:16">
      <c r="B14722" s="99"/>
      <c r="F14722" s="101"/>
      <c r="L14722" s="99"/>
      <c r="P14722" s="99"/>
    </row>
    <row r="14723" spans="2:16">
      <c r="B14723" s="99"/>
      <c r="F14723" s="101"/>
      <c r="L14723" s="99"/>
      <c r="P14723" s="99"/>
    </row>
    <row r="14724" spans="2:16">
      <c r="B14724" s="99"/>
      <c r="F14724" s="101"/>
      <c r="L14724" s="99"/>
      <c r="P14724" s="99"/>
    </row>
    <row r="14725" spans="2:16">
      <c r="B14725" s="99"/>
      <c r="F14725" s="101"/>
      <c r="L14725" s="99"/>
      <c r="P14725" s="99"/>
    </row>
    <row r="14726" spans="2:16">
      <c r="B14726" s="99"/>
      <c r="F14726" s="101"/>
      <c r="L14726" s="99"/>
      <c r="P14726" s="99"/>
    </row>
    <row r="14727" spans="2:16">
      <c r="B14727" s="99"/>
      <c r="F14727" s="101"/>
      <c r="L14727" s="99"/>
      <c r="P14727" s="99"/>
    </row>
    <row r="14728" spans="2:16">
      <c r="B14728" s="99"/>
      <c r="F14728" s="101"/>
      <c r="L14728" s="99"/>
      <c r="P14728" s="99"/>
    </row>
    <row r="14729" spans="2:16">
      <c r="B14729" s="99"/>
      <c r="F14729" s="101"/>
      <c r="L14729" s="99"/>
      <c r="P14729" s="99"/>
    </row>
    <row r="14730" spans="2:16">
      <c r="B14730" s="99"/>
      <c r="F14730" s="101"/>
      <c r="L14730" s="99"/>
      <c r="P14730" s="99"/>
    </row>
    <row r="14731" spans="2:16">
      <c r="B14731" s="99"/>
      <c r="F14731" s="101"/>
      <c r="L14731" s="99"/>
      <c r="P14731" s="99"/>
    </row>
    <row r="14732" spans="2:16">
      <c r="B14732" s="99"/>
      <c r="F14732" s="101"/>
      <c r="L14732" s="99"/>
      <c r="P14732" s="99"/>
    </row>
    <row r="14733" spans="2:16">
      <c r="B14733" s="99"/>
      <c r="F14733" s="101"/>
      <c r="L14733" s="99"/>
      <c r="P14733" s="99"/>
    </row>
    <row r="14734" spans="2:16">
      <c r="B14734" s="99"/>
      <c r="F14734" s="101"/>
      <c r="L14734" s="99"/>
      <c r="P14734" s="99"/>
    </row>
    <row r="14735" spans="2:16">
      <c r="B14735" s="99"/>
      <c r="F14735" s="101"/>
      <c r="L14735" s="99"/>
      <c r="P14735" s="99"/>
    </row>
    <row r="14736" spans="2:16">
      <c r="B14736" s="99"/>
      <c r="F14736" s="101"/>
      <c r="L14736" s="99"/>
      <c r="P14736" s="99"/>
    </row>
    <row r="14737" spans="2:16">
      <c r="B14737" s="99"/>
      <c r="F14737" s="101"/>
      <c r="L14737" s="99"/>
      <c r="P14737" s="99"/>
    </row>
    <row r="14738" spans="2:16">
      <c r="B14738" s="99"/>
      <c r="F14738" s="101"/>
      <c r="L14738" s="99"/>
      <c r="P14738" s="99"/>
    </row>
    <row r="14739" spans="2:16">
      <c r="B14739" s="99"/>
      <c r="F14739" s="101"/>
      <c r="L14739" s="99"/>
      <c r="P14739" s="99"/>
    </row>
    <row r="14740" spans="2:16">
      <c r="B14740" s="99"/>
      <c r="F14740" s="101"/>
      <c r="L14740" s="99"/>
      <c r="P14740" s="99"/>
    </row>
    <row r="14741" spans="2:16">
      <c r="B14741" s="99"/>
      <c r="F14741" s="101"/>
      <c r="L14741" s="99"/>
      <c r="P14741" s="99"/>
    </row>
    <row r="14742" spans="2:16">
      <c r="B14742" s="99"/>
      <c r="F14742" s="101"/>
      <c r="L14742" s="99"/>
      <c r="P14742" s="99"/>
    </row>
    <row r="14743" spans="2:16">
      <c r="B14743" s="99"/>
      <c r="F14743" s="101"/>
      <c r="L14743" s="99"/>
      <c r="P14743" s="99"/>
    </row>
    <row r="14744" spans="2:16">
      <c r="B14744" s="99"/>
      <c r="F14744" s="101"/>
      <c r="L14744" s="99"/>
      <c r="P14744" s="99"/>
    </row>
    <row r="14745" spans="2:16">
      <c r="B14745" s="99"/>
      <c r="F14745" s="101"/>
      <c r="L14745" s="99"/>
      <c r="P14745" s="99"/>
    </row>
    <row r="14746" spans="2:16">
      <c r="B14746" s="99"/>
      <c r="F14746" s="101"/>
      <c r="L14746" s="99"/>
      <c r="P14746" s="99"/>
    </row>
    <row r="14747" spans="2:16">
      <c r="B14747" s="99"/>
      <c r="F14747" s="101"/>
      <c r="L14747" s="99"/>
      <c r="P14747" s="99"/>
    </row>
    <row r="14748" spans="2:16">
      <c r="B14748" s="99"/>
      <c r="F14748" s="101"/>
      <c r="L14748" s="99"/>
      <c r="P14748" s="99"/>
    </row>
    <row r="14749" spans="2:16">
      <c r="B14749" s="99"/>
      <c r="F14749" s="101"/>
      <c r="L14749" s="99"/>
      <c r="P14749" s="99"/>
    </row>
    <row r="14750" spans="2:16">
      <c r="B14750" s="99"/>
      <c r="F14750" s="101"/>
      <c r="L14750" s="99"/>
      <c r="P14750" s="99"/>
    </row>
    <row r="14751" spans="2:16">
      <c r="B14751" s="99"/>
      <c r="F14751" s="101"/>
      <c r="L14751" s="99"/>
      <c r="P14751" s="99"/>
    </row>
    <row r="14752" spans="2:16">
      <c r="B14752" s="99"/>
      <c r="F14752" s="101"/>
      <c r="L14752" s="99"/>
      <c r="P14752" s="99"/>
    </row>
    <row r="14753" spans="2:16">
      <c r="B14753" s="99"/>
      <c r="F14753" s="101"/>
      <c r="L14753" s="99"/>
      <c r="P14753" s="99"/>
    </row>
    <row r="14754" spans="2:16">
      <c r="B14754" s="99"/>
      <c r="F14754" s="101"/>
      <c r="L14754" s="99"/>
      <c r="P14754" s="99"/>
    </row>
    <row r="14755" spans="2:16">
      <c r="B14755" s="99"/>
      <c r="F14755" s="101"/>
      <c r="L14755" s="99"/>
      <c r="P14755" s="99"/>
    </row>
    <row r="14756" spans="2:16">
      <c r="B14756" s="99"/>
      <c r="F14756" s="101"/>
      <c r="L14756" s="99"/>
      <c r="P14756" s="99"/>
    </row>
    <row r="14757" spans="2:16">
      <c r="B14757" s="99"/>
      <c r="F14757" s="101"/>
      <c r="L14757" s="99"/>
      <c r="P14757" s="99"/>
    </row>
    <row r="14758" spans="2:16">
      <c r="B14758" s="99"/>
      <c r="F14758" s="101"/>
      <c r="L14758" s="99"/>
      <c r="P14758" s="99"/>
    </row>
    <row r="14759" spans="2:16">
      <c r="B14759" s="99"/>
      <c r="F14759" s="101"/>
      <c r="L14759" s="99"/>
      <c r="P14759" s="99"/>
    </row>
    <row r="14760" spans="2:16">
      <c r="B14760" s="99"/>
      <c r="F14760" s="101"/>
      <c r="L14760" s="99"/>
      <c r="P14760" s="99"/>
    </row>
    <row r="14761" spans="2:16">
      <c r="B14761" s="99"/>
      <c r="F14761" s="101"/>
      <c r="L14761" s="99"/>
      <c r="P14761" s="99"/>
    </row>
    <row r="14762" spans="2:16">
      <c r="B14762" s="99"/>
      <c r="F14762" s="101"/>
      <c r="L14762" s="99"/>
      <c r="P14762" s="99"/>
    </row>
    <row r="14763" spans="2:16">
      <c r="B14763" s="99"/>
      <c r="F14763" s="101"/>
      <c r="L14763" s="99"/>
      <c r="P14763" s="99"/>
    </row>
    <row r="14764" spans="2:16">
      <c r="B14764" s="99"/>
      <c r="F14764" s="101"/>
      <c r="L14764" s="99"/>
      <c r="P14764" s="99"/>
    </row>
    <row r="14765" spans="2:16">
      <c r="B14765" s="99"/>
      <c r="F14765" s="101"/>
      <c r="L14765" s="99"/>
      <c r="P14765" s="99"/>
    </row>
    <row r="14766" spans="2:16">
      <c r="B14766" s="99"/>
      <c r="F14766" s="101"/>
      <c r="L14766" s="99"/>
      <c r="P14766" s="99"/>
    </row>
    <row r="14767" spans="2:16">
      <c r="B14767" s="99"/>
      <c r="F14767" s="101"/>
      <c r="L14767" s="99"/>
      <c r="P14767" s="99"/>
    </row>
    <row r="14768" spans="2:16">
      <c r="B14768" s="99"/>
      <c r="F14768" s="101"/>
      <c r="L14768" s="99"/>
      <c r="P14768" s="99"/>
    </row>
    <row r="14769" spans="2:16">
      <c r="B14769" s="99"/>
      <c r="F14769" s="101"/>
      <c r="L14769" s="99"/>
      <c r="P14769" s="99"/>
    </row>
    <row r="14770" spans="2:16">
      <c r="B14770" s="99"/>
      <c r="F14770" s="101"/>
      <c r="L14770" s="99"/>
      <c r="P14770" s="99"/>
    </row>
    <row r="14771" spans="2:16">
      <c r="B14771" s="99"/>
      <c r="F14771" s="101"/>
      <c r="L14771" s="99"/>
      <c r="P14771" s="99"/>
    </row>
    <row r="14772" spans="2:16">
      <c r="B14772" s="99"/>
      <c r="F14772" s="101"/>
      <c r="L14772" s="99"/>
      <c r="P14772" s="99"/>
    </row>
    <row r="14773" spans="2:16">
      <c r="B14773" s="99"/>
      <c r="F14773" s="101"/>
      <c r="L14773" s="99"/>
      <c r="P14773" s="99"/>
    </row>
    <row r="14774" spans="2:16">
      <c r="B14774" s="99"/>
      <c r="F14774" s="101"/>
      <c r="L14774" s="99"/>
      <c r="P14774" s="99"/>
    </row>
    <row r="14775" spans="2:16">
      <c r="B14775" s="99"/>
      <c r="F14775" s="101"/>
      <c r="L14775" s="99"/>
      <c r="P14775" s="99"/>
    </row>
    <row r="14776" spans="2:16">
      <c r="B14776" s="99"/>
      <c r="F14776" s="101"/>
      <c r="L14776" s="99"/>
      <c r="P14776" s="99"/>
    </row>
    <row r="14777" spans="2:16">
      <c r="B14777" s="99"/>
      <c r="F14777" s="101"/>
      <c r="L14777" s="99"/>
      <c r="P14777" s="99"/>
    </row>
    <row r="14778" spans="2:16">
      <c r="B14778" s="99"/>
      <c r="F14778" s="101"/>
      <c r="L14778" s="99"/>
      <c r="P14778" s="99"/>
    </row>
    <row r="14779" spans="2:16">
      <c r="B14779" s="99"/>
      <c r="F14779" s="101"/>
      <c r="L14779" s="99"/>
      <c r="P14779" s="99"/>
    </row>
    <row r="14780" spans="2:16">
      <c r="B14780" s="99"/>
      <c r="F14780" s="101"/>
      <c r="L14780" s="99"/>
      <c r="P14780" s="99"/>
    </row>
    <row r="14781" spans="2:16">
      <c r="B14781" s="99"/>
      <c r="F14781" s="101"/>
      <c r="L14781" s="99"/>
      <c r="P14781" s="99"/>
    </row>
    <row r="14782" spans="2:16">
      <c r="B14782" s="99"/>
      <c r="F14782" s="101"/>
      <c r="L14782" s="99"/>
      <c r="P14782" s="99"/>
    </row>
    <row r="14783" spans="2:16">
      <c r="B14783" s="99"/>
      <c r="F14783" s="101"/>
      <c r="L14783" s="99"/>
      <c r="P14783" s="99"/>
    </row>
    <row r="14784" spans="2:16">
      <c r="B14784" s="99"/>
      <c r="F14784" s="101"/>
      <c r="L14784" s="99"/>
      <c r="P14784" s="99"/>
    </row>
    <row r="14785" spans="2:16">
      <c r="B14785" s="99"/>
      <c r="F14785" s="101"/>
      <c r="L14785" s="99"/>
      <c r="P14785" s="99"/>
    </row>
    <row r="14786" spans="2:16">
      <c r="B14786" s="99"/>
      <c r="F14786" s="101"/>
      <c r="L14786" s="99"/>
      <c r="P14786" s="99"/>
    </row>
    <row r="14787" spans="2:16">
      <c r="B14787" s="99"/>
      <c r="F14787" s="101"/>
      <c r="L14787" s="99"/>
      <c r="P14787" s="99"/>
    </row>
    <row r="14788" spans="2:16">
      <c r="B14788" s="99"/>
      <c r="F14788" s="101"/>
      <c r="L14788" s="99"/>
      <c r="P14788" s="99"/>
    </row>
    <row r="14789" spans="2:16">
      <c r="B14789" s="99"/>
      <c r="F14789" s="101"/>
      <c r="L14789" s="99"/>
      <c r="P14789" s="99"/>
    </row>
    <row r="14790" spans="2:16">
      <c r="B14790" s="99"/>
      <c r="F14790" s="101"/>
      <c r="L14790" s="99"/>
      <c r="P14790" s="99"/>
    </row>
    <row r="14791" spans="2:16">
      <c r="B14791" s="99"/>
      <c r="F14791" s="101"/>
      <c r="L14791" s="99"/>
      <c r="P14791" s="99"/>
    </row>
    <row r="14792" spans="2:16">
      <c r="B14792" s="99"/>
      <c r="F14792" s="101"/>
      <c r="L14792" s="99"/>
      <c r="P14792" s="99"/>
    </row>
    <row r="14793" spans="2:16">
      <c r="B14793" s="99"/>
      <c r="F14793" s="101"/>
      <c r="L14793" s="99"/>
      <c r="P14793" s="99"/>
    </row>
    <row r="14794" spans="2:16">
      <c r="B14794" s="99"/>
      <c r="F14794" s="101"/>
      <c r="L14794" s="99"/>
      <c r="P14794" s="99"/>
    </row>
    <row r="14795" spans="2:16">
      <c r="B14795" s="99"/>
      <c r="F14795" s="101"/>
      <c r="L14795" s="99"/>
      <c r="P14795" s="99"/>
    </row>
    <row r="14796" spans="2:16">
      <c r="B14796" s="99"/>
      <c r="F14796" s="101"/>
      <c r="L14796" s="99"/>
      <c r="P14796" s="99"/>
    </row>
    <row r="14797" spans="2:16">
      <c r="B14797" s="99"/>
      <c r="F14797" s="101"/>
      <c r="L14797" s="99"/>
      <c r="P14797" s="99"/>
    </row>
    <row r="14798" spans="2:16">
      <c r="B14798" s="99"/>
      <c r="F14798" s="101"/>
      <c r="L14798" s="99"/>
      <c r="P14798" s="99"/>
    </row>
    <row r="14799" spans="2:16">
      <c r="B14799" s="99"/>
      <c r="F14799" s="101"/>
      <c r="L14799" s="99"/>
      <c r="P14799" s="99"/>
    </row>
    <row r="14800" spans="2:16">
      <c r="B14800" s="99"/>
      <c r="F14800" s="101"/>
      <c r="L14800" s="99"/>
      <c r="P14800" s="99"/>
    </row>
    <row r="14801" spans="2:16">
      <c r="B14801" s="99"/>
      <c r="F14801" s="101"/>
      <c r="L14801" s="99"/>
      <c r="P14801" s="99"/>
    </row>
    <row r="14802" spans="2:16">
      <c r="B14802" s="99"/>
      <c r="F14802" s="101"/>
      <c r="L14802" s="99"/>
      <c r="P14802" s="99"/>
    </row>
    <row r="14803" spans="2:16">
      <c r="B14803" s="99"/>
      <c r="F14803" s="101"/>
      <c r="L14803" s="99"/>
      <c r="P14803" s="99"/>
    </row>
    <row r="14804" spans="2:16">
      <c r="B14804" s="99"/>
      <c r="F14804" s="101"/>
      <c r="L14804" s="99"/>
      <c r="P14804" s="99"/>
    </row>
    <row r="14805" spans="2:16">
      <c r="B14805" s="99"/>
      <c r="F14805" s="101"/>
      <c r="L14805" s="99"/>
      <c r="P14805" s="99"/>
    </row>
    <row r="14806" spans="2:16">
      <c r="B14806" s="99"/>
      <c r="F14806" s="101"/>
      <c r="L14806" s="99"/>
      <c r="P14806" s="99"/>
    </row>
    <row r="14807" spans="2:16">
      <c r="B14807" s="99"/>
      <c r="F14807" s="101"/>
      <c r="L14807" s="99"/>
      <c r="P14807" s="99"/>
    </row>
    <row r="14808" spans="2:16">
      <c r="B14808" s="99"/>
      <c r="F14808" s="101"/>
      <c r="L14808" s="99"/>
      <c r="P14808" s="99"/>
    </row>
    <row r="14809" spans="2:16">
      <c r="B14809" s="99"/>
      <c r="F14809" s="101"/>
      <c r="L14809" s="99"/>
      <c r="P14809" s="99"/>
    </row>
    <row r="14810" spans="2:16">
      <c r="B14810" s="99"/>
      <c r="F14810" s="101"/>
      <c r="L14810" s="99"/>
      <c r="P14810" s="99"/>
    </row>
    <row r="14811" spans="2:16">
      <c r="B14811" s="99"/>
      <c r="F14811" s="101"/>
      <c r="L14811" s="99"/>
      <c r="P14811" s="99"/>
    </row>
    <row r="14812" spans="2:16">
      <c r="B14812" s="99"/>
      <c r="F14812" s="101"/>
      <c r="L14812" s="99"/>
      <c r="P14812" s="99"/>
    </row>
    <row r="14813" spans="2:16">
      <c r="B14813" s="99"/>
      <c r="F14813" s="101"/>
      <c r="L14813" s="99"/>
      <c r="P14813" s="99"/>
    </row>
    <row r="14814" spans="2:16">
      <c r="B14814" s="99"/>
      <c r="F14814" s="101"/>
      <c r="L14814" s="99"/>
      <c r="P14814" s="99"/>
    </row>
    <row r="14815" spans="2:16">
      <c r="B14815" s="99"/>
      <c r="F14815" s="101"/>
      <c r="L14815" s="99"/>
      <c r="P14815" s="99"/>
    </row>
    <row r="14816" spans="2:16">
      <c r="B14816" s="99"/>
      <c r="F14816" s="101"/>
      <c r="L14816" s="99"/>
      <c r="P14816" s="99"/>
    </row>
    <row r="14817" spans="2:16">
      <c r="B14817" s="99"/>
      <c r="F14817" s="101"/>
      <c r="L14817" s="99"/>
      <c r="P14817" s="99"/>
    </row>
    <row r="14818" spans="2:16">
      <c r="B14818" s="99"/>
      <c r="F14818" s="101"/>
      <c r="L14818" s="99"/>
      <c r="P14818" s="99"/>
    </row>
    <row r="14819" spans="2:16">
      <c r="B14819" s="99"/>
      <c r="F14819" s="101"/>
      <c r="L14819" s="99"/>
      <c r="P14819" s="99"/>
    </row>
    <row r="14820" spans="2:16">
      <c r="B14820" s="99"/>
      <c r="F14820" s="101"/>
      <c r="L14820" s="99"/>
      <c r="P14820" s="99"/>
    </row>
    <row r="14821" spans="2:16">
      <c r="B14821" s="99"/>
      <c r="F14821" s="101"/>
      <c r="L14821" s="99"/>
      <c r="P14821" s="99"/>
    </row>
    <row r="14822" spans="2:16">
      <c r="B14822" s="99"/>
      <c r="F14822" s="101"/>
      <c r="L14822" s="99"/>
      <c r="P14822" s="99"/>
    </row>
    <row r="14823" spans="2:16">
      <c r="B14823" s="99"/>
      <c r="F14823" s="101"/>
      <c r="L14823" s="99"/>
      <c r="P14823" s="99"/>
    </row>
    <row r="14824" spans="2:16">
      <c r="B14824" s="99"/>
      <c r="F14824" s="101"/>
      <c r="L14824" s="99"/>
      <c r="P14824" s="99"/>
    </row>
    <row r="14825" spans="2:16">
      <c r="B14825" s="99"/>
      <c r="F14825" s="101"/>
      <c r="L14825" s="99"/>
      <c r="P14825" s="99"/>
    </row>
    <row r="14826" spans="2:16">
      <c r="B14826" s="99"/>
      <c r="F14826" s="101"/>
      <c r="L14826" s="99"/>
      <c r="P14826" s="99"/>
    </row>
    <row r="14827" spans="2:16">
      <c r="B14827" s="99"/>
      <c r="F14827" s="101"/>
      <c r="L14827" s="99"/>
      <c r="P14827" s="99"/>
    </row>
    <row r="14828" spans="2:16">
      <c r="B14828" s="99"/>
      <c r="F14828" s="101"/>
      <c r="L14828" s="99"/>
      <c r="P14828" s="99"/>
    </row>
    <row r="14829" spans="2:16">
      <c r="B14829" s="99"/>
      <c r="F14829" s="101"/>
      <c r="L14829" s="99"/>
      <c r="P14829" s="99"/>
    </row>
    <row r="14830" spans="2:16">
      <c r="B14830" s="99"/>
      <c r="F14830" s="101"/>
      <c r="L14830" s="99"/>
      <c r="P14830" s="99"/>
    </row>
    <row r="14831" spans="2:16">
      <c r="B14831" s="99"/>
      <c r="F14831" s="101"/>
      <c r="L14831" s="99"/>
      <c r="P14831" s="99"/>
    </row>
    <row r="14832" spans="2:16">
      <c r="B14832" s="99"/>
      <c r="F14832" s="101"/>
      <c r="L14832" s="99"/>
      <c r="P14832" s="99"/>
    </row>
    <row r="14833" spans="2:16">
      <c r="B14833" s="99"/>
      <c r="F14833" s="101"/>
      <c r="L14833" s="99"/>
      <c r="P14833" s="99"/>
    </row>
    <row r="14834" spans="2:16">
      <c r="B14834" s="99"/>
      <c r="F14834" s="101"/>
      <c r="L14834" s="99"/>
      <c r="P14834" s="99"/>
    </row>
    <row r="14835" spans="2:16">
      <c r="B14835" s="99"/>
      <c r="F14835" s="101"/>
      <c r="L14835" s="99"/>
      <c r="P14835" s="99"/>
    </row>
    <row r="14836" spans="2:16">
      <c r="B14836" s="99"/>
      <c r="F14836" s="101"/>
      <c r="L14836" s="99"/>
      <c r="P14836" s="99"/>
    </row>
    <row r="14837" spans="2:16">
      <c r="B14837" s="99"/>
      <c r="F14837" s="101"/>
      <c r="L14837" s="99"/>
      <c r="P14837" s="99"/>
    </row>
    <row r="14838" spans="2:16">
      <c r="B14838" s="99"/>
      <c r="F14838" s="101"/>
      <c r="L14838" s="99"/>
      <c r="P14838" s="99"/>
    </row>
    <row r="14839" spans="2:16">
      <c r="B14839" s="99"/>
      <c r="F14839" s="101"/>
      <c r="L14839" s="99"/>
      <c r="P14839" s="99"/>
    </row>
    <row r="14840" spans="2:16">
      <c r="B14840" s="99"/>
      <c r="F14840" s="101"/>
      <c r="L14840" s="99"/>
      <c r="P14840" s="99"/>
    </row>
    <row r="14841" spans="2:16">
      <c r="B14841" s="99"/>
      <c r="F14841" s="101"/>
      <c r="L14841" s="99"/>
      <c r="P14841" s="99"/>
    </row>
    <row r="14842" spans="2:16">
      <c r="B14842" s="99"/>
      <c r="F14842" s="101"/>
      <c r="L14842" s="99"/>
      <c r="P14842" s="99"/>
    </row>
    <row r="14843" spans="2:16">
      <c r="B14843" s="99"/>
      <c r="F14843" s="101"/>
      <c r="L14843" s="99"/>
      <c r="P14843" s="99"/>
    </row>
    <row r="14844" spans="2:16">
      <c r="B14844" s="99"/>
      <c r="F14844" s="101"/>
      <c r="L14844" s="99"/>
      <c r="P14844" s="99"/>
    </row>
    <row r="14845" spans="2:16">
      <c r="B14845" s="99"/>
      <c r="F14845" s="101"/>
      <c r="L14845" s="99"/>
      <c r="P14845" s="99"/>
    </row>
    <row r="14846" spans="2:16">
      <c r="B14846" s="99"/>
      <c r="F14846" s="101"/>
      <c r="L14846" s="99"/>
      <c r="P14846" s="99"/>
    </row>
    <row r="14847" spans="2:16">
      <c r="B14847" s="99"/>
      <c r="F14847" s="101"/>
      <c r="L14847" s="99"/>
      <c r="P14847" s="99"/>
    </row>
    <row r="14848" spans="2:16">
      <c r="B14848" s="99"/>
      <c r="F14848" s="101"/>
      <c r="L14848" s="99"/>
      <c r="P14848" s="99"/>
    </row>
    <row r="14849" spans="2:16">
      <c r="B14849" s="99"/>
      <c r="F14849" s="101"/>
      <c r="L14849" s="99"/>
      <c r="P14849" s="99"/>
    </row>
    <row r="14850" spans="2:16">
      <c r="B14850" s="99"/>
      <c r="F14850" s="101"/>
      <c r="L14850" s="99"/>
      <c r="P14850" s="99"/>
    </row>
    <row r="14851" spans="2:16">
      <c r="B14851" s="99"/>
      <c r="F14851" s="101"/>
      <c r="L14851" s="99"/>
      <c r="P14851" s="99"/>
    </row>
    <row r="14852" spans="2:16">
      <c r="B14852" s="99"/>
      <c r="F14852" s="101"/>
      <c r="L14852" s="99"/>
      <c r="P14852" s="99"/>
    </row>
    <row r="14853" spans="2:16">
      <c r="B14853" s="99"/>
      <c r="F14853" s="101"/>
      <c r="L14853" s="99"/>
      <c r="P14853" s="99"/>
    </row>
    <row r="14854" spans="2:16">
      <c r="B14854" s="99"/>
      <c r="F14854" s="101"/>
      <c r="L14854" s="99"/>
      <c r="P14854" s="99"/>
    </row>
    <row r="14855" spans="2:16">
      <c r="B14855" s="99"/>
      <c r="F14855" s="101"/>
      <c r="L14855" s="99"/>
      <c r="P14855" s="99"/>
    </row>
    <row r="14856" spans="2:16">
      <c r="B14856" s="99"/>
      <c r="F14856" s="101"/>
      <c r="L14856" s="99"/>
      <c r="P14856" s="99"/>
    </row>
    <row r="14857" spans="2:16">
      <c r="B14857" s="99"/>
      <c r="F14857" s="101"/>
      <c r="L14857" s="99"/>
      <c r="P14857" s="99"/>
    </row>
    <row r="14858" spans="2:16">
      <c r="B14858" s="99"/>
      <c r="F14858" s="101"/>
      <c r="L14858" s="99"/>
      <c r="P14858" s="99"/>
    </row>
    <row r="14859" spans="2:16">
      <c r="B14859" s="99"/>
      <c r="F14859" s="101"/>
      <c r="L14859" s="99"/>
      <c r="P14859" s="99"/>
    </row>
    <row r="14860" spans="2:16">
      <c r="B14860" s="99"/>
      <c r="F14860" s="101"/>
      <c r="L14860" s="99"/>
      <c r="P14860" s="99"/>
    </row>
    <row r="14861" spans="2:16">
      <c r="B14861" s="99"/>
      <c r="F14861" s="101"/>
      <c r="L14861" s="99"/>
      <c r="P14861" s="99"/>
    </row>
    <row r="14862" spans="2:16">
      <c r="B14862" s="99"/>
      <c r="F14862" s="101"/>
      <c r="L14862" s="99"/>
      <c r="P14862" s="99"/>
    </row>
    <row r="14863" spans="2:16">
      <c r="B14863" s="99"/>
      <c r="F14863" s="101"/>
      <c r="L14863" s="99"/>
      <c r="P14863" s="99"/>
    </row>
    <row r="14864" spans="2:16">
      <c r="B14864" s="99"/>
      <c r="F14864" s="101"/>
      <c r="L14864" s="99"/>
      <c r="P14864" s="99"/>
    </row>
    <row r="14865" spans="2:16">
      <c r="B14865" s="99"/>
      <c r="F14865" s="101"/>
      <c r="L14865" s="99"/>
      <c r="P14865" s="99"/>
    </row>
    <row r="14866" spans="2:16">
      <c r="B14866" s="99"/>
      <c r="F14866" s="101"/>
      <c r="L14866" s="99"/>
      <c r="P14866" s="99"/>
    </row>
    <row r="14867" spans="2:16">
      <c r="B14867" s="99"/>
      <c r="F14867" s="101"/>
      <c r="L14867" s="99"/>
      <c r="P14867" s="99"/>
    </row>
    <row r="14868" spans="2:16">
      <c r="B14868" s="99"/>
      <c r="F14868" s="101"/>
      <c r="L14868" s="99"/>
      <c r="P14868" s="99"/>
    </row>
    <row r="14869" spans="2:16">
      <c r="B14869" s="99"/>
      <c r="F14869" s="101"/>
      <c r="L14869" s="99"/>
      <c r="P14869" s="99"/>
    </row>
    <row r="14870" spans="2:16">
      <c r="B14870" s="99"/>
      <c r="F14870" s="101"/>
      <c r="L14870" s="99"/>
      <c r="P14870" s="99"/>
    </row>
    <row r="14871" spans="2:16">
      <c r="B14871" s="99"/>
      <c r="F14871" s="101"/>
      <c r="L14871" s="99"/>
      <c r="P14871" s="99"/>
    </row>
    <row r="14872" spans="2:16">
      <c r="B14872" s="99"/>
      <c r="F14872" s="101"/>
      <c r="L14872" s="99"/>
      <c r="P14872" s="99"/>
    </row>
    <row r="14873" spans="2:16">
      <c r="B14873" s="99"/>
      <c r="F14873" s="101"/>
      <c r="L14873" s="99"/>
      <c r="P14873" s="99"/>
    </row>
    <row r="14874" spans="2:16">
      <c r="B14874" s="99"/>
      <c r="F14874" s="101"/>
      <c r="L14874" s="99"/>
      <c r="P14874" s="99"/>
    </row>
    <row r="14875" spans="2:16">
      <c r="B14875" s="99"/>
      <c r="F14875" s="101"/>
      <c r="L14875" s="99"/>
      <c r="P14875" s="99"/>
    </row>
    <row r="14876" spans="2:16">
      <c r="B14876" s="99"/>
      <c r="F14876" s="101"/>
      <c r="L14876" s="99"/>
      <c r="P14876" s="99"/>
    </row>
    <row r="14877" spans="2:16">
      <c r="B14877" s="99"/>
      <c r="F14877" s="101"/>
      <c r="L14877" s="99"/>
      <c r="P14877" s="99"/>
    </row>
    <row r="14878" spans="2:16">
      <c r="B14878" s="99"/>
      <c r="F14878" s="101"/>
      <c r="L14878" s="99"/>
      <c r="P14878" s="99"/>
    </row>
    <row r="14879" spans="2:16">
      <c r="B14879" s="99"/>
      <c r="F14879" s="101"/>
      <c r="L14879" s="99"/>
      <c r="P14879" s="99"/>
    </row>
    <row r="14880" spans="2:16">
      <c r="B14880" s="99"/>
      <c r="F14880" s="101"/>
      <c r="L14880" s="99"/>
      <c r="P14880" s="99"/>
    </row>
    <row r="14881" spans="2:16">
      <c r="B14881" s="99"/>
      <c r="F14881" s="101"/>
      <c r="L14881" s="99"/>
      <c r="P14881" s="99"/>
    </row>
    <row r="14882" spans="2:16">
      <c r="B14882" s="99"/>
      <c r="F14882" s="101"/>
      <c r="L14882" s="99"/>
      <c r="P14882" s="99"/>
    </row>
    <row r="14883" spans="2:16">
      <c r="B14883" s="99"/>
      <c r="F14883" s="101"/>
      <c r="L14883" s="99"/>
      <c r="P14883" s="99"/>
    </row>
    <row r="14884" spans="2:16">
      <c r="B14884" s="99"/>
      <c r="F14884" s="101"/>
      <c r="L14884" s="99"/>
      <c r="P14884" s="99"/>
    </row>
    <row r="14885" spans="2:16">
      <c r="B14885" s="99"/>
      <c r="F14885" s="101"/>
      <c r="L14885" s="99"/>
      <c r="P14885" s="99"/>
    </row>
    <row r="14886" spans="2:16">
      <c r="B14886" s="99"/>
      <c r="F14886" s="101"/>
      <c r="L14886" s="99"/>
      <c r="P14886" s="99"/>
    </row>
    <row r="14887" spans="2:16">
      <c r="B14887" s="99"/>
      <c r="F14887" s="101"/>
      <c r="L14887" s="99"/>
      <c r="P14887" s="99"/>
    </row>
    <row r="14888" spans="2:16">
      <c r="B14888" s="99"/>
      <c r="F14888" s="101"/>
      <c r="L14888" s="99"/>
      <c r="P14888" s="99"/>
    </row>
    <row r="14889" spans="2:16">
      <c r="B14889" s="99"/>
      <c r="F14889" s="101"/>
      <c r="L14889" s="99"/>
      <c r="P14889" s="99"/>
    </row>
    <row r="14890" spans="2:16">
      <c r="B14890" s="99"/>
      <c r="F14890" s="101"/>
      <c r="L14890" s="99"/>
      <c r="P14890" s="99"/>
    </row>
    <row r="14891" spans="2:16">
      <c r="B14891" s="99"/>
      <c r="F14891" s="101"/>
      <c r="L14891" s="99"/>
      <c r="P14891" s="99"/>
    </row>
    <row r="14892" spans="2:16">
      <c r="B14892" s="99"/>
      <c r="F14892" s="101"/>
      <c r="L14892" s="99"/>
      <c r="P14892" s="99"/>
    </row>
    <row r="14893" spans="2:16">
      <c r="B14893" s="99"/>
      <c r="F14893" s="101"/>
      <c r="L14893" s="99"/>
      <c r="P14893" s="99"/>
    </row>
    <row r="14894" spans="2:16">
      <c r="B14894" s="99"/>
      <c r="F14894" s="101"/>
      <c r="L14894" s="99"/>
      <c r="P14894" s="99"/>
    </row>
    <row r="14895" spans="2:16">
      <c r="B14895" s="99"/>
      <c r="F14895" s="101"/>
      <c r="L14895" s="99"/>
      <c r="P14895" s="99"/>
    </row>
    <row r="14896" spans="2:16">
      <c r="B14896" s="99"/>
      <c r="F14896" s="101"/>
      <c r="L14896" s="99"/>
      <c r="P14896" s="99"/>
    </row>
    <row r="14897" spans="2:16">
      <c r="B14897" s="99"/>
      <c r="F14897" s="101"/>
      <c r="L14897" s="99"/>
      <c r="P14897" s="99"/>
    </row>
    <row r="14898" spans="2:16">
      <c r="B14898" s="99"/>
      <c r="F14898" s="101"/>
      <c r="L14898" s="99"/>
      <c r="P14898" s="99"/>
    </row>
    <row r="14899" spans="2:16">
      <c r="B14899" s="99"/>
      <c r="F14899" s="101"/>
      <c r="L14899" s="99"/>
      <c r="P14899" s="99"/>
    </row>
    <row r="14900" spans="2:16">
      <c r="B14900" s="99"/>
      <c r="F14900" s="101"/>
      <c r="L14900" s="99"/>
      <c r="P14900" s="99"/>
    </row>
    <row r="14901" spans="2:16">
      <c r="B14901" s="99"/>
      <c r="F14901" s="101"/>
      <c r="L14901" s="99"/>
      <c r="P14901" s="99"/>
    </row>
    <row r="14902" spans="2:16">
      <c r="B14902" s="99"/>
      <c r="F14902" s="101"/>
      <c r="L14902" s="99"/>
      <c r="P14902" s="99"/>
    </row>
    <row r="14903" spans="2:16">
      <c r="B14903" s="99"/>
      <c r="F14903" s="101"/>
      <c r="L14903" s="99"/>
      <c r="P14903" s="99"/>
    </row>
    <row r="14904" spans="2:16">
      <c r="B14904" s="99"/>
      <c r="F14904" s="101"/>
      <c r="L14904" s="99"/>
      <c r="P14904" s="99"/>
    </row>
    <row r="14905" spans="2:16">
      <c r="B14905" s="99"/>
      <c r="F14905" s="101"/>
      <c r="L14905" s="99"/>
      <c r="P14905" s="99"/>
    </row>
    <row r="14906" spans="2:16">
      <c r="B14906" s="99"/>
      <c r="F14906" s="101"/>
      <c r="L14906" s="99"/>
      <c r="P14906" s="99"/>
    </row>
    <row r="14907" spans="2:16">
      <c r="B14907" s="99"/>
      <c r="F14907" s="101"/>
      <c r="L14907" s="99"/>
      <c r="P14907" s="99"/>
    </row>
    <row r="14908" spans="2:16">
      <c r="B14908" s="99"/>
      <c r="F14908" s="101"/>
      <c r="L14908" s="99"/>
      <c r="P14908" s="99"/>
    </row>
    <row r="14909" spans="2:16">
      <c r="B14909" s="99"/>
      <c r="F14909" s="101"/>
      <c r="L14909" s="99"/>
      <c r="P14909" s="99"/>
    </row>
    <row r="14910" spans="2:16">
      <c r="B14910" s="99"/>
      <c r="F14910" s="101"/>
      <c r="L14910" s="99"/>
      <c r="P14910" s="99"/>
    </row>
    <row r="14911" spans="2:16">
      <c r="B14911" s="99"/>
      <c r="F14911" s="101"/>
      <c r="L14911" s="99"/>
      <c r="P14911" s="99"/>
    </row>
    <row r="14912" spans="2:16">
      <c r="B14912" s="99"/>
      <c r="F14912" s="101"/>
      <c r="L14912" s="99"/>
      <c r="P14912" s="99"/>
    </row>
    <row r="14913" spans="2:16">
      <c r="B14913" s="99"/>
      <c r="F14913" s="101"/>
      <c r="L14913" s="99"/>
      <c r="P14913" s="99"/>
    </row>
    <row r="14914" spans="2:16">
      <c r="B14914" s="99"/>
      <c r="F14914" s="101"/>
      <c r="L14914" s="99"/>
      <c r="P14914" s="99"/>
    </row>
    <row r="14915" spans="2:16">
      <c r="B14915" s="99"/>
      <c r="F14915" s="101"/>
      <c r="L14915" s="99"/>
      <c r="P14915" s="99"/>
    </row>
    <row r="14916" spans="2:16">
      <c r="B14916" s="99"/>
      <c r="F14916" s="101"/>
      <c r="L14916" s="99"/>
      <c r="P14916" s="99"/>
    </row>
    <row r="14917" spans="2:16">
      <c r="B14917" s="99"/>
      <c r="F14917" s="101"/>
      <c r="L14917" s="99"/>
      <c r="P14917" s="99"/>
    </row>
    <row r="14918" spans="2:16">
      <c r="B14918" s="99"/>
      <c r="F14918" s="101"/>
      <c r="L14918" s="99"/>
      <c r="P14918" s="99"/>
    </row>
    <row r="14919" spans="2:16">
      <c r="B14919" s="99"/>
      <c r="F14919" s="101"/>
      <c r="L14919" s="99"/>
      <c r="P14919" s="99"/>
    </row>
    <row r="14920" spans="2:16">
      <c r="B14920" s="99"/>
      <c r="F14920" s="101"/>
      <c r="L14920" s="99"/>
      <c r="P14920" s="99"/>
    </row>
    <row r="14921" spans="2:16">
      <c r="B14921" s="99"/>
      <c r="F14921" s="101"/>
      <c r="L14921" s="99"/>
      <c r="P14921" s="99"/>
    </row>
    <row r="14922" spans="2:16">
      <c r="B14922" s="99"/>
      <c r="F14922" s="101"/>
      <c r="L14922" s="99"/>
      <c r="P14922" s="99"/>
    </row>
    <row r="14923" spans="2:16">
      <c r="B14923" s="99"/>
      <c r="F14923" s="101"/>
      <c r="L14923" s="99"/>
      <c r="P14923" s="99"/>
    </row>
    <row r="14924" spans="2:16">
      <c r="B14924" s="99"/>
      <c r="F14924" s="101"/>
      <c r="L14924" s="99"/>
      <c r="P14924" s="99"/>
    </row>
    <row r="14925" spans="2:16">
      <c r="B14925" s="99"/>
      <c r="F14925" s="101"/>
      <c r="L14925" s="99"/>
      <c r="P14925" s="99"/>
    </row>
    <row r="14926" spans="2:16">
      <c r="B14926" s="99"/>
      <c r="F14926" s="101"/>
      <c r="L14926" s="99"/>
      <c r="P14926" s="99"/>
    </row>
    <row r="14927" spans="2:16">
      <c r="B14927" s="99"/>
      <c r="F14927" s="101"/>
      <c r="L14927" s="99"/>
      <c r="P14927" s="99"/>
    </row>
    <row r="14928" spans="2:16">
      <c r="B14928" s="99"/>
      <c r="F14928" s="101"/>
      <c r="L14928" s="99"/>
      <c r="P14928" s="99"/>
    </row>
    <row r="14929" spans="2:16">
      <c r="B14929" s="99"/>
      <c r="F14929" s="101"/>
      <c r="L14929" s="99"/>
      <c r="P14929" s="99"/>
    </row>
    <row r="14930" spans="2:16">
      <c r="B14930" s="99"/>
      <c r="F14930" s="101"/>
      <c r="L14930" s="99"/>
      <c r="P14930" s="99"/>
    </row>
    <row r="14931" spans="2:16">
      <c r="B14931" s="99"/>
      <c r="F14931" s="101"/>
      <c r="L14931" s="99"/>
      <c r="P14931" s="99"/>
    </row>
    <row r="14932" spans="2:16">
      <c r="B14932" s="99"/>
      <c r="F14932" s="101"/>
      <c r="L14932" s="99"/>
      <c r="P14932" s="99"/>
    </row>
    <row r="14933" spans="2:16">
      <c r="B14933" s="99"/>
      <c r="F14933" s="101"/>
      <c r="L14933" s="99"/>
      <c r="P14933" s="99"/>
    </row>
    <row r="14934" spans="2:16">
      <c r="B14934" s="99"/>
      <c r="F14934" s="101"/>
      <c r="L14934" s="99"/>
      <c r="P14934" s="99"/>
    </row>
    <row r="14935" spans="2:16">
      <c r="B14935" s="99"/>
      <c r="F14935" s="101"/>
      <c r="L14935" s="99"/>
      <c r="P14935" s="99"/>
    </row>
    <row r="14936" spans="2:16">
      <c r="B14936" s="99"/>
      <c r="F14936" s="101"/>
      <c r="L14936" s="99"/>
      <c r="P14936" s="99"/>
    </row>
    <row r="14937" spans="2:16">
      <c r="B14937" s="99"/>
      <c r="F14937" s="101"/>
      <c r="L14937" s="99"/>
      <c r="P14937" s="99"/>
    </row>
    <row r="14938" spans="2:16">
      <c r="B14938" s="99"/>
      <c r="F14938" s="101"/>
      <c r="L14938" s="99"/>
      <c r="P14938" s="99"/>
    </row>
    <row r="14939" spans="2:16">
      <c r="B14939" s="99"/>
      <c r="F14939" s="101"/>
      <c r="L14939" s="99"/>
      <c r="P14939" s="99"/>
    </row>
    <row r="14940" spans="2:16">
      <c r="B14940" s="99"/>
      <c r="F14940" s="101"/>
      <c r="L14940" s="99"/>
      <c r="P14940" s="99"/>
    </row>
    <row r="14941" spans="2:16">
      <c r="B14941" s="99"/>
      <c r="F14941" s="101"/>
      <c r="L14941" s="99"/>
      <c r="P14941" s="99"/>
    </row>
    <row r="14942" spans="2:16">
      <c r="B14942" s="99"/>
      <c r="F14942" s="101"/>
      <c r="L14942" s="99"/>
      <c r="P14942" s="99"/>
    </row>
    <row r="14943" spans="2:16">
      <c r="B14943" s="99"/>
      <c r="F14943" s="101"/>
      <c r="L14943" s="99"/>
      <c r="P14943" s="99"/>
    </row>
    <row r="14944" spans="2:16">
      <c r="B14944" s="99"/>
      <c r="F14944" s="101"/>
      <c r="L14944" s="99"/>
      <c r="P14944" s="99"/>
    </row>
    <row r="14945" spans="2:16">
      <c r="B14945" s="99"/>
      <c r="F14945" s="101"/>
      <c r="L14945" s="99"/>
      <c r="P14945" s="99"/>
    </row>
    <row r="14946" spans="2:16">
      <c r="B14946" s="99"/>
      <c r="F14946" s="101"/>
      <c r="L14946" s="99"/>
      <c r="P14946" s="99"/>
    </row>
    <row r="14947" spans="2:16">
      <c r="B14947" s="99"/>
      <c r="F14947" s="101"/>
      <c r="L14947" s="99"/>
      <c r="P14947" s="99"/>
    </row>
    <row r="14948" spans="2:16">
      <c r="B14948" s="99"/>
      <c r="F14948" s="101"/>
      <c r="L14948" s="99"/>
      <c r="P14948" s="99"/>
    </row>
    <row r="14949" spans="2:16">
      <c r="B14949" s="99"/>
      <c r="F14949" s="101"/>
      <c r="L14949" s="99"/>
      <c r="P14949" s="99"/>
    </row>
    <row r="14950" spans="2:16">
      <c r="B14950" s="99"/>
      <c r="F14950" s="101"/>
      <c r="L14950" s="99"/>
      <c r="P14950" s="99"/>
    </row>
    <row r="14951" spans="2:16">
      <c r="B14951" s="99"/>
      <c r="F14951" s="101"/>
      <c r="L14951" s="99"/>
      <c r="P14951" s="99"/>
    </row>
    <row r="14952" spans="2:16">
      <c r="B14952" s="99"/>
      <c r="F14952" s="101"/>
      <c r="L14952" s="99"/>
      <c r="P14952" s="99"/>
    </row>
    <row r="14953" spans="2:16">
      <c r="B14953" s="99"/>
      <c r="F14953" s="101"/>
      <c r="L14953" s="99"/>
      <c r="P14953" s="99"/>
    </row>
    <row r="14954" spans="2:16">
      <c r="B14954" s="99"/>
      <c r="F14954" s="101"/>
      <c r="L14954" s="99"/>
      <c r="P14954" s="99"/>
    </row>
    <row r="14955" spans="2:16">
      <c r="B14955" s="99"/>
      <c r="F14955" s="101"/>
      <c r="L14955" s="99"/>
      <c r="P14955" s="99"/>
    </row>
    <row r="14956" spans="2:16">
      <c r="B14956" s="99"/>
      <c r="F14956" s="101"/>
      <c r="L14956" s="99"/>
      <c r="P14956" s="99"/>
    </row>
    <row r="14957" spans="2:16">
      <c r="B14957" s="99"/>
      <c r="F14957" s="101"/>
      <c r="L14957" s="99"/>
      <c r="P14957" s="99"/>
    </row>
    <row r="14958" spans="2:16">
      <c r="B14958" s="99"/>
      <c r="F14958" s="101"/>
      <c r="L14958" s="99"/>
      <c r="P14958" s="99"/>
    </row>
    <row r="14959" spans="2:16">
      <c r="B14959" s="99"/>
      <c r="F14959" s="101"/>
      <c r="L14959" s="99"/>
      <c r="P14959" s="99"/>
    </row>
    <row r="14960" spans="2:16">
      <c r="B14960" s="99"/>
      <c r="F14960" s="101"/>
      <c r="L14960" s="99"/>
      <c r="P14960" s="99"/>
    </row>
    <row r="14961" spans="2:16">
      <c r="B14961" s="99"/>
      <c r="F14961" s="101"/>
      <c r="L14961" s="99"/>
      <c r="P14961" s="99"/>
    </row>
    <row r="14962" spans="2:16">
      <c r="B14962" s="99"/>
      <c r="F14962" s="101"/>
      <c r="L14962" s="99"/>
      <c r="P14962" s="99"/>
    </row>
    <row r="14963" spans="2:16">
      <c r="B14963" s="99"/>
      <c r="F14963" s="101"/>
      <c r="L14963" s="99"/>
      <c r="P14963" s="99"/>
    </row>
    <row r="14964" spans="2:16">
      <c r="B14964" s="99"/>
      <c r="F14964" s="101"/>
      <c r="L14964" s="99"/>
      <c r="P14964" s="99"/>
    </row>
    <row r="14965" spans="2:16">
      <c r="B14965" s="99"/>
      <c r="F14965" s="101"/>
      <c r="L14965" s="99"/>
      <c r="P14965" s="99"/>
    </row>
    <row r="14966" spans="2:16">
      <c r="B14966" s="99"/>
      <c r="F14966" s="101"/>
      <c r="L14966" s="99"/>
      <c r="P14966" s="99"/>
    </row>
    <row r="14967" spans="2:16">
      <c r="B14967" s="99"/>
      <c r="F14967" s="101"/>
      <c r="L14967" s="99"/>
      <c r="P14967" s="99"/>
    </row>
    <row r="14968" spans="2:16">
      <c r="B14968" s="99"/>
      <c r="F14968" s="101"/>
      <c r="L14968" s="99"/>
      <c r="P14968" s="99"/>
    </row>
    <row r="14969" spans="2:16">
      <c r="B14969" s="99"/>
      <c r="F14969" s="101"/>
      <c r="L14969" s="99"/>
      <c r="P14969" s="99"/>
    </row>
    <row r="14970" spans="2:16">
      <c r="B14970" s="99"/>
      <c r="F14970" s="101"/>
      <c r="L14970" s="99"/>
      <c r="P14970" s="99"/>
    </row>
    <row r="14971" spans="2:16">
      <c r="B14971" s="99"/>
      <c r="F14971" s="101"/>
      <c r="L14971" s="99"/>
      <c r="P14971" s="99"/>
    </row>
    <row r="14972" spans="2:16">
      <c r="B14972" s="99"/>
      <c r="F14972" s="101"/>
      <c r="L14972" s="99"/>
      <c r="P14972" s="99"/>
    </row>
    <row r="14973" spans="2:16">
      <c r="B14973" s="99"/>
      <c r="F14973" s="101"/>
      <c r="L14973" s="99"/>
      <c r="P14973" s="99"/>
    </row>
    <row r="14974" spans="2:16">
      <c r="B14974" s="99"/>
      <c r="F14974" s="101"/>
      <c r="L14974" s="99"/>
      <c r="P14974" s="99"/>
    </row>
    <row r="14975" spans="2:16">
      <c r="B14975" s="99"/>
      <c r="F14975" s="101"/>
      <c r="L14975" s="99"/>
      <c r="P14975" s="99"/>
    </row>
    <row r="14976" spans="2:16">
      <c r="B14976" s="99"/>
      <c r="F14976" s="101"/>
      <c r="L14976" s="99"/>
      <c r="P14976" s="99"/>
    </row>
    <row r="14977" spans="2:16">
      <c r="B14977" s="99"/>
      <c r="F14977" s="101"/>
      <c r="L14977" s="99"/>
      <c r="P14977" s="99"/>
    </row>
    <row r="14978" spans="2:16">
      <c r="B14978" s="99"/>
      <c r="F14978" s="101"/>
      <c r="L14978" s="99"/>
      <c r="P14978" s="99"/>
    </row>
    <row r="14979" spans="2:16">
      <c r="B14979" s="99"/>
      <c r="F14979" s="101"/>
      <c r="L14979" s="99"/>
      <c r="P14979" s="99"/>
    </row>
    <row r="14980" spans="2:16">
      <c r="B14980" s="99"/>
      <c r="F14980" s="101"/>
      <c r="L14980" s="99"/>
      <c r="P14980" s="99"/>
    </row>
    <row r="14981" spans="2:16">
      <c r="B14981" s="99"/>
      <c r="F14981" s="101"/>
      <c r="L14981" s="99"/>
      <c r="P14981" s="99"/>
    </row>
    <row r="14982" spans="2:16">
      <c r="B14982" s="99"/>
      <c r="F14982" s="101"/>
      <c r="L14982" s="99"/>
      <c r="P14982" s="99"/>
    </row>
    <row r="14983" spans="2:16">
      <c r="B14983" s="99"/>
      <c r="F14983" s="101"/>
      <c r="L14983" s="99"/>
      <c r="P14983" s="99"/>
    </row>
    <row r="14984" spans="2:16">
      <c r="B14984" s="99"/>
      <c r="F14984" s="101"/>
      <c r="L14984" s="99"/>
      <c r="P14984" s="99"/>
    </row>
    <row r="14985" spans="2:16">
      <c r="B14985" s="99"/>
      <c r="F14985" s="101"/>
      <c r="L14985" s="99"/>
      <c r="P14985" s="99"/>
    </row>
    <row r="14986" spans="2:16">
      <c r="B14986" s="99"/>
      <c r="F14986" s="101"/>
      <c r="L14986" s="99"/>
      <c r="P14986" s="99"/>
    </row>
    <row r="14987" spans="2:16">
      <c r="B14987" s="99"/>
      <c r="F14987" s="101"/>
      <c r="L14987" s="99"/>
      <c r="P14987" s="99"/>
    </row>
    <row r="14988" spans="2:16">
      <c r="B14988" s="99"/>
      <c r="F14988" s="101"/>
      <c r="L14988" s="99"/>
      <c r="P14988" s="99"/>
    </row>
    <row r="14989" spans="2:16">
      <c r="B14989" s="99"/>
      <c r="F14989" s="101"/>
      <c r="L14989" s="99"/>
      <c r="P14989" s="99"/>
    </row>
    <row r="14990" spans="2:16">
      <c r="B14990" s="99"/>
      <c r="F14990" s="101"/>
      <c r="L14990" s="99"/>
      <c r="P14990" s="99"/>
    </row>
    <row r="14991" spans="2:16">
      <c r="B14991" s="99"/>
      <c r="F14991" s="101"/>
      <c r="L14991" s="99"/>
      <c r="P14991" s="99"/>
    </row>
    <row r="14992" spans="2:16">
      <c r="B14992" s="99"/>
      <c r="F14992" s="101"/>
      <c r="L14992" s="99"/>
      <c r="P14992" s="99"/>
    </row>
    <row r="14993" spans="2:16">
      <c r="B14993" s="99"/>
      <c r="F14993" s="101"/>
      <c r="L14993" s="99"/>
      <c r="P14993" s="99"/>
    </row>
    <row r="14994" spans="2:16">
      <c r="B14994" s="99"/>
      <c r="F14994" s="101"/>
      <c r="L14994" s="99"/>
      <c r="P14994" s="99"/>
    </row>
    <row r="14995" spans="2:16">
      <c r="B14995" s="99"/>
      <c r="F14995" s="101"/>
      <c r="L14995" s="99"/>
      <c r="P14995" s="99"/>
    </row>
    <row r="14996" spans="2:16">
      <c r="B14996" s="99"/>
      <c r="F14996" s="101"/>
      <c r="L14996" s="99"/>
      <c r="P14996" s="99"/>
    </row>
    <row r="14997" spans="2:16">
      <c r="B14997" s="99"/>
      <c r="F14997" s="101"/>
      <c r="L14997" s="99"/>
      <c r="P14997" s="99"/>
    </row>
    <row r="14998" spans="2:16">
      <c r="B14998" s="99"/>
      <c r="F14998" s="101"/>
      <c r="L14998" s="99"/>
      <c r="P14998" s="99"/>
    </row>
    <row r="14999" spans="2:16">
      <c r="B14999" s="99"/>
      <c r="F14999" s="101"/>
      <c r="L14999" s="99"/>
      <c r="P14999" s="99"/>
    </row>
    <row r="15000" spans="2:16">
      <c r="B15000" s="99"/>
      <c r="F15000" s="101"/>
      <c r="L15000" s="99"/>
      <c r="P15000" s="99"/>
    </row>
    <row r="15001" spans="2:16">
      <c r="B15001" s="99"/>
      <c r="F15001" s="101"/>
      <c r="L15001" s="99"/>
      <c r="P15001" s="99"/>
    </row>
    <row r="15002" spans="2:16">
      <c r="B15002" s="99"/>
      <c r="F15002" s="101"/>
      <c r="L15002" s="99"/>
      <c r="P15002" s="99"/>
    </row>
    <row r="15003" spans="2:16">
      <c r="B15003" s="99"/>
      <c r="F15003" s="101"/>
      <c r="L15003" s="99"/>
      <c r="P15003" s="99"/>
    </row>
    <row r="15004" spans="2:16">
      <c r="B15004" s="99"/>
      <c r="F15004" s="101"/>
      <c r="L15004" s="99"/>
      <c r="P15004" s="99"/>
    </row>
    <row r="15005" spans="2:16">
      <c r="B15005" s="99"/>
      <c r="F15005" s="101"/>
      <c r="L15005" s="99"/>
      <c r="P15005" s="99"/>
    </row>
    <row r="15006" spans="2:16">
      <c r="B15006" s="99"/>
      <c r="F15006" s="101"/>
      <c r="L15006" s="99"/>
      <c r="P15006" s="99"/>
    </row>
    <row r="15007" spans="2:16">
      <c r="B15007" s="99"/>
      <c r="F15007" s="101"/>
      <c r="L15007" s="99"/>
      <c r="P15007" s="99"/>
    </row>
    <row r="15008" spans="2:16">
      <c r="B15008" s="99"/>
      <c r="F15008" s="101"/>
      <c r="L15008" s="99"/>
      <c r="P15008" s="99"/>
    </row>
    <row r="15009" spans="2:16">
      <c r="B15009" s="99"/>
      <c r="F15009" s="101"/>
      <c r="L15009" s="99"/>
      <c r="P15009" s="99"/>
    </row>
    <row r="15010" spans="2:16">
      <c r="B15010" s="99"/>
      <c r="F15010" s="101"/>
      <c r="L15010" s="99"/>
      <c r="P15010" s="99"/>
    </row>
    <row r="15011" spans="2:16">
      <c r="B15011" s="99"/>
      <c r="F15011" s="101"/>
      <c r="L15011" s="99"/>
      <c r="P15011" s="99"/>
    </row>
    <row r="15012" spans="2:16">
      <c r="B15012" s="99"/>
      <c r="F15012" s="101"/>
      <c r="L15012" s="99"/>
      <c r="P15012" s="99"/>
    </row>
    <row r="15013" spans="2:16">
      <c r="B15013" s="99"/>
      <c r="F15013" s="101"/>
      <c r="L15013" s="99"/>
      <c r="P15013" s="99"/>
    </row>
    <row r="15014" spans="2:16">
      <c r="B15014" s="99"/>
      <c r="F15014" s="101"/>
      <c r="L15014" s="99"/>
      <c r="P15014" s="99"/>
    </row>
    <row r="15015" spans="2:16">
      <c r="B15015" s="99"/>
      <c r="F15015" s="101"/>
      <c r="L15015" s="99"/>
      <c r="P15015" s="99"/>
    </row>
    <row r="15016" spans="2:16">
      <c r="B15016" s="99"/>
      <c r="F15016" s="101"/>
      <c r="L15016" s="99"/>
      <c r="P15016" s="99"/>
    </row>
    <row r="15017" spans="2:16">
      <c r="B15017" s="99"/>
      <c r="F15017" s="101"/>
      <c r="L15017" s="99"/>
      <c r="P15017" s="99"/>
    </row>
    <row r="15018" spans="2:16">
      <c r="B15018" s="99"/>
      <c r="F15018" s="101"/>
      <c r="L15018" s="99"/>
      <c r="P15018" s="99"/>
    </row>
    <row r="15019" spans="2:16">
      <c r="B15019" s="99"/>
      <c r="F15019" s="101"/>
      <c r="L15019" s="99"/>
      <c r="P15019" s="99"/>
    </row>
    <row r="15020" spans="2:16">
      <c r="B15020" s="99"/>
      <c r="F15020" s="101"/>
      <c r="L15020" s="99"/>
      <c r="P15020" s="99"/>
    </row>
    <row r="15021" spans="2:16">
      <c r="B15021" s="99"/>
      <c r="F15021" s="101"/>
      <c r="L15021" s="99"/>
      <c r="P15021" s="99"/>
    </row>
    <row r="15022" spans="2:16">
      <c r="B15022" s="99"/>
      <c r="F15022" s="101"/>
      <c r="L15022" s="99"/>
      <c r="P15022" s="99"/>
    </row>
    <row r="15023" spans="2:16">
      <c r="B15023" s="99"/>
      <c r="F15023" s="101"/>
      <c r="L15023" s="99"/>
      <c r="P15023" s="99"/>
    </row>
    <row r="15024" spans="2:16">
      <c r="B15024" s="99"/>
      <c r="F15024" s="101"/>
      <c r="L15024" s="99"/>
      <c r="P15024" s="99"/>
    </row>
    <row r="15025" spans="2:16">
      <c r="B15025" s="99"/>
      <c r="F15025" s="101"/>
      <c r="L15025" s="99"/>
      <c r="P15025" s="99"/>
    </row>
    <row r="15026" spans="2:16">
      <c r="B15026" s="99"/>
      <c r="F15026" s="101"/>
      <c r="L15026" s="99"/>
      <c r="P15026" s="99"/>
    </row>
    <row r="15027" spans="2:16">
      <c r="B15027" s="99"/>
      <c r="F15027" s="101"/>
      <c r="L15027" s="99"/>
      <c r="P15027" s="99"/>
    </row>
    <row r="15028" spans="2:16">
      <c r="B15028" s="99"/>
      <c r="F15028" s="101"/>
      <c r="L15028" s="99"/>
      <c r="P15028" s="99"/>
    </row>
    <row r="15029" spans="2:16">
      <c r="B15029" s="99"/>
      <c r="F15029" s="101"/>
      <c r="L15029" s="99"/>
      <c r="P15029" s="99"/>
    </row>
    <row r="15030" spans="2:16">
      <c r="B15030" s="99"/>
      <c r="F15030" s="101"/>
      <c r="L15030" s="99"/>
      <c r="P15030" s="99"/>
    </row>
    <row r="15031" spans="2:16">
      <c r="B15031" s="99"/>
      <c r="F15031" s="101"/>
      <c r="L15031" s="99"/>
      <c r="P15031" s="99"/>
    </row>
    <row r="15032" spans="2:16">
      <c r="B15032" s="99"/>
      <c r="F15032" s="101"/>
      <c r="L15032" s="99"/>
      <c r="P15032" s="99"/>
    </row>
    <row r="15033" spans="2:16">
      <c r="B15033" s="99"/>
      <c r="F15033" s="101"/>
      <c r="L15033" s="99"/>
      <c r="P15033" s="99"/>
    </row>
    <row r="15034" spans="2:16">
      <c r="B15034" s="99"/>
      <c r="F15034" s="101"/>
      <c r="L15034" s="99"/>
      <c r="P15034" s="99"/>
    </row>
    <row r="15035" spans="2:16">
      <c r="B15035" s="99"/>
      <c r="F15035" s="101"/>
      <c r="L15035" s="99"/>
      <c r="P15035" s="99"/>
    </row>
    <row r="15036" spans="2:16">
      <c r="B15036" s="99"/>
      <c r="F15036" s="101"/>
      <c r="L15036" s="99"/>
      <c r="P15036" s="99"/>
    </row>
    <row r="15037" spans="2:16">
      <c r="B15037" s="99"/>
      <c r="F15037" s="101"/>
      <c r="L15037" s="99"/>
      <c r="P15037" s="99"/>
    </row>
    <row r="15038" spans="2:16">
      <c r="B15038" s="99"/>
      <c r="F15038" s="101"/>
      <c r="L15038" s="99"/>
      <c r="P15038" s="99"/>
    </row>
    <row r="15039" spans="2:16">
      <c r="B15039" s="99"/>
      <c r="F15039" s="101"/>
      <c r="L15039" s="99"/>
      <c r="P15039" s="99"/>
    </row>
    <row r="15040" spans="2:16">
      <c r="B15040" s="99"/>
      <c r="F15040" s="101"/>
      <c r="L15040" s="99"/>
      <c r="P15040" s="99"/>
    </row>
    <row r="15041" spans="2:16">
      <c r="B15041" s="99"/>
      <c r="F15041" s="101"/>
      <c r="L15041" s="99"/>
      <c r="P15041" s="99"/>
    </row>
    <row r="15042" spans="2:16">
      <c r="B15042" s="99"/>
      <c r="F15042" s="101"/>
      <c r="L15042" s="99"/>
      <c r="P15042" s="99"/>
    </row>
    <row r="15043" spans="2:16">
      <c r="B15043" s="99"/>
      <c r="F15043" s="101"/>
      <c r="L15043" s="99"/>
      <c r="P15043" s="99"/>
    </row>
    <row r="15044" spans="2:16">
      <c r="B15044" s="99"/>
      <c r="F15044" s="101"/>
      <c r="L15044" s="99"/>
      <c r="P15044" s="99"/>
    </row>
    <row r="15045" spans="2:16">
      <c r="B15045" s="99"/>
      <c r="F15045" s="101"/>
      <c r="L15045" s="99"/>
      <c r="P15045" s="99"/>
    </row>
    <row r="15046" spans="2:16">
      <c r="B15046" s="99"/>
      <c r="F15046" s="101"/>
      <c r="L15046" s="99"/>
      <c r="P15046" s="99"/>
    </row>
    <row r="15047" spans="2:16">
      <c r="B15047" s="99"/>
      <c r="F15047" s="101"/>
      <c r="L15047" s="99"/>
      <c r="P15047" s="99"/>
    </row>
    <row r="15048" spans="2:16">
      <c r="B15048" s="99"/>
      <c r="F15048" s="101"/>
      <c r="L15048" s="99"/>
      <c r="P15048" s="99"/>
    </row>
    <row r="15049" spans="2:16">
      <c r="B15049" s="99"/>
      <c r="F15049" s="101"/>
      <c r="L15049" s="99"/>
      <c r="P15049" s="99"/>
    </row>
    <row r="15050" spans="2:16">
      <c r="B15050" s="99"/>
      <c r="F15050" s="101"/>
      <c r="L15050" s="99"/>
      <c r="P15050" s="99"/>
    </row>
    <row r="15051" spans="2:16">
      <c r="B15051" s="99"/>
      <c r="F15051" s="101"/>
      <c r="L15051" s="99"/>
      <c r="P15051" s="99"/>
    </row>
    <row r="15052" spans="2:16">
      <c r="B15052" s="99"/>
      <c r="F15052" s="101"/>
      <c r="L15052" s="99"/>
      <c r="P15052" s="99"/>
    </row>
    <row r="15053" spans="2:16">
      <c r="B15053" s="99"/>
      <c r="F15053" s="101"/>
      <c r="L15053" s="99"/>
      <c r="P15053" s="99"/>
    </row>
    <row r="15054" spans="2:16">
      <c r="B15054" s="99"/>
      <c r="F15054" s="101"/>
      <c r="L15054" s="99"/>
      <c r="P15054" s="99"/>
    </row>
    <row r="15055" spans="2:16">
      <c r="B15055" s="99"/>
      <c r="F15055" s="101"/>
      <c r="L15055" s="99"/>
      <c r="P15055" s="99"/>
    </row>
    <row r="15056" spans="2:16">
      <c r="B15056" s="99"/>
      <c r="F15056" s="101"/>
      <c r="L15056" s="99"/>
      <c r="P15056" s="99"/>
    </row>
    <row r="15057" spans="2:16">
      <c r="B15057" s="99"/>
      <c r="F15057" s="101"/>
      <c r="L15057" s="99"/>
      <c r="P15057" s="99"/>
    </row>
    <row r="15058" spans="2:16">
      <c r="B15058" s="99"/>
      <c r="F15058" s="101"/>
      <c r="L15058" s="99"/>
      <c r="P15058" s="99"/>
    </row>
    <row r="15059" spans="2:16">
      <c r="B15059" s="99"/>
      <c r="F15059" s="101"/>
      <c r="L15059" s="99"/>
      <c r="P15059" s="99"/>
    </row>
    <row r="15060" spans="2:16">
      <c r="B15060" s="99"/>
      <c r="F15060" s="101"/>
      <c r="L15060" s="99"/>
      <c r="P15060" s="99"/>
    </row>
    <row r="15061" spans="2:16">
      <c r="B15061" s="99"/>
      <c r="F15061" s="101"/>
      <c r="L15061" s="99"/>
      <c r="P15061" s="99"/>
    </row>
    <row r="15062" spans="2:16">
      <c r="B15062" s="99"/>
      <c r="F15062" s="101"/>
      <c r="L15062" s="99"/>
      <c r="P15062" s="99"/>
    </row>
    <row r="15063" spans="2:16">
      <c r="B15063" s="99"/>
      <c r="F15063" s="101"/>
      <c r="L15063" s="99"/>
      <c r="P15063" s="99"/>
    </row>
    <row r="15064" spans="2:16">
      <c r="B15064" s="99"/>
      <c r="F15064" s="101"/>
      <c r="L15064" s="99"/>
      <c r="P15064" s="99"/>
    </row>
    <row r="15065" spans="2:16">
      <c r="B15065" s="99"/>
      <c r="F15065" s="101"/>
      <c r="L15065" s="99"/>
      <c r="P15065" s="99"/>
    </row>
    <row r="15066" spans="2:16">
      <c r="B15066" s="99"/>
      <c r="F15066" s="101"/>
      <c r="L15066" s="99"/>
      <c r="P15066" s="99"/>
    </row>
    <row r="15067" spans="2:16">
      <c r="B15067" s="99"/>
      <c r="F15067" s="101"/>
      <c r="L15067" s="99"/>
      <c r="P15067" s="99"/>
    </row>
    <row r="15068" spans="2:16">
      <c r="B15068" s="99"/>
      <c r="F15068" s="101"/>
      <c r="L15068" s="99"/>
      <c r="P15068" s="99"/>
    </row>
    <row r="15069" spans="2:16">
      <c r="B15069" s="99"/>
      <c r="F15069" s="101"/>
      <c r="L15069" s="99"/>
      <c r="P15069" s="99"/>
    </row>
    <row r="15070" spans="2:16">
      <c r="B15070" s="99"/>
      <c r="F15070" s="101"/>
      <c r="L15070" s="99"/>
      <c r="P15070" s="99"/>
    </row>
    <row r="15071" spans="2:16">
      <c r="B15071" s="99"/>
      <c r="F15071" s="101"/>
      <c r="L15071" s="99"/>
      <c r="P15071" s="99"/>
    </row>
    <row r="15072" spans="2:16">
      <c r="B15072" s="99"/>
      <c r="F15072" s="101"/>
      <c r="L15072" s="99"/>
      <c r="P15072" s="99"/>
    </row>
    <row r="15073" spans="2:16">
      <c r="B15073" s="99"/>
      <c r="F15073" s="101"/>
      <c r="L15073" s="99"/>
      <c r="P15073" s="99"/>
    </row>
    <row r="15074" spans="2:16">
      <c r="B15074" s="99"/>
      <c r="F15074" s="101"/>
      <c r="L15074" s="99"/>
      <c r="P15074" s="99"/>
    </row>
    <row r="15075" spans="2:16">
      <c r="B15075" s="99"/>
      <c r="F15075" s="101"/>
      <c r="L15075" s="99"/>
      <c r="P15075" s="99"/>
    </row>
    <row r="15076" spans="2:16">
      <c r="B15076" s="99"/>
      <c r="F15076" s="101"/>
      <c r="L15076" s="99"/>
      <c r="P15076" s="99"/>
    </row>
    <row r="15077" spans="2:16">
      <c r="B15077" s="99"/>
      <c r="F15077" s="101"/>
      <c r="L15077" s="99"/>
      <c r="P15077" s="99"/>
    </row>
    <row r="15078" spans="2:16">
      <c r="B15078" s="99"/>
      <c r="F15078" s="101"/>
      <c r="L15078" s="99"/>
      <c r="P15078" s="99"/>
    </row>
    <row r="15079" spans="2:16">
      <c r="B15079" s="99"/>
      <c r="F15079" s="101"/>
      <c r="L15079" s="99"/>
      <c r="P15079" s="99"/>
    </row>
    <row r="15080" spans="2:16">
      <c r="B15080" s="99"/>
      <c r="F15080" s="101"/>
      <c r="L15080" s="99"/>
      <c r="P15080" s="99"/>
    </row>
    <row r="15081" spans="2:16">
      <c r="B15081" s="99"/>
      <c r="F15081" s="101"/>
      <c r="L15081" s="99"/>
      <c r="P15081" s="99"/>
    </row>
    <row r="15082" spans="2:16">
      <c r="B15082" s="99"/>
      <c r="F15082" s="101"/>
      <c r="L15082" s="99"/>
      <c r="P15082" s="99"/>
    </row>
    <row r="15083" spans="2:16">
      <c r="B15083" s="99"/>
      <c r="F15083" s="101"/>
      <c r="L15083" s="99"/>
      <c r="P15083" s="99"/>
    </row>
    <row r="15084" spans="2:16">
      <c r="B15084" s="99"/>
      <c r="F15084" s="101"/>
      <c r="L15084" s="99"/>
      <c r="P15084" s="99"/>
    </row>
    <row r="15085" spans="2:16">
      <c r="B15085" s="99"/>
      <c r="F15085" s="101"/>
      <c r="L15085" s="99"/>
      <c r="P15085" s="99"/>
    </row>
    <row r="15086" spans="2:16">
      <c r="B15086" s="99"/>
      <c r="F15086" s="101"/>
      <c r="L15086" s="99"/>
      <c r="P15086" s="99"/>
    </row>
    <row r="15087" spans="2:16">
      <c r="B15087" s="99"/>
      <c r="F15087" s="101"/>
      <c r="L15087" s="99"/>
      <c r="P15087" s="99"/>
    </row>
    <row r="15088" spans="2:16">
      <c r="B15088" s="99"/>
      <c r="F15088" s="101"/>
      <c r="L15088" s="99"/>
      <c r="P15088" s="99"/>
    </row>
    <row r="15089" spans="2:16">
      <c r="B15089" s="99"/>
      <c r="F15089" s="101"/>
      <c r="L15089" s="99"/>
      <c r="P15089" s="99"/>
    </row>
    <row r="15090" spans="2:16">
      <c r="B15090" s="99"/>
      <c r="F15090" s="101"/>
      <c r="L15090" s="99"/>
      <c r="P15090" s="99"/>
    </row>
    <row r="15091" spans="2:16">
      <c r="B15091" s="99"/>
      <c r="F15091" s="101"/>
      <c r="L15091" s="99"/>
      <c r="P15091" s="99"/>
    </row>
    <row r="15092" spans="2:16">
      <c r="B15092" s="99"/>
      <c r="F15092" s="101"/>
      <c r="L15092" s="99"/>
      <c r="P15092" s="99"/>
    </row>
    <row r="15093" spans="2:16">
      <c r="B15093" s="99"/>
      <c r="F15093" s="101"/>
      <c r="L15093" s="99"/>
      <c r="P15093" s="99"/>
    </row>
    <row r="15094" spans="2:16">
      <c r="B15094" s="99"/>
      <c r="F15094" s="101"/>
      <c r="L15094" s="99"/>
      <c r="P15094" s="99"/>
    </row>
    <row r="15095" spans="2:16">
      <c r="B15095" s="99"/>
      <c r="F15095" s="101"/>
      <c r="L15095" s="99"/>
      <c r="P15095" s="99"/>
    </row>
    <row r="15096" spans="2:16">
      <c r="B15096" s="99"/>
      <c r="F15096" s="101"/>
      <c r="L15096" s="99"/>
      <c r="P15096" s="99"/>
    </row>
    <row r="15097" spans="2:16">
      <c r="B15097" s="99"/>
      <c r="F15097" s="101"/>
      <c r="L15097" s="99"/>
      <c r="P15097" s="99"/>
    </row>
    <row r="15098" spans="2:16">
      <c r="B15098" s="99"/>
      <c r="F15098" s="101"/>
      <c r="L15098" s="99"/>
      <c r="P15098" s="99"/>
    </row>
    <row r="15099" spans="2:16">
      <c r="B15099" s="99"/>
      <c r="F15099" s="101"/>
      <c r="L15099" s="99"/>
      <c r="P15099" s="99"/>
    </row>
    <row r="15100" spans="2:16">
      <c r="B15100" s="99"/>
      <c r="F15100" s="101"/>
      <c r="L15100" s="99"/>
      <c r="P15100" s="99"/>
    </row>
    <row r="15101" spans="2:16">
      <c r="B15101" s="99"/>
      <c r="F15101" s="101"/>
      <c r="L15101" s="99"/>
      <c r="P15101" s="99"/>
    </row>
    <row r="15102" spans="2:16">
      <c r="B15102" s="99"/>
      <c r="F15102" s="101"/>
      <c r="L15102" s="99"/>
      <c r="P15102" s="99"/>
    </row>
    <row r="15103" spans="2:16">
      <c r="B15103" s="99"/>
      <c r="F15103" s="101"/>
      <c r="L15103" s="99"/>
      <c r="P15103" s="99"/>
    </row>
    <row r="15104" spans="2:16">
      <c r="B15104" s="99"/>
      <c r="F15104" s="101"/>
      <c r="L15104" s="99"/>
      <c r="P15104" s="99"/>
    </row>
    <row r="15105" spans="2:16">
      <c r="B15105" s="99"/>
      <c r="F15105" s="101"/>
      <c r="L15105" s="99"/>
      <c r="P15105" s="99"/>
    </row>
    <row r="15106" spans="2:16">
      <c r="B15106" s="99"/>
      <c r="F15106" s="101"/>
      <c r="L15106" s="99"/>
      <c r="P15106" s="99"/>
    </row>
    <row r="15107" spans="2:16">
      <c r="B15107" s="99"/>
      <c r="F15107" s="101"/>
      <c r="L15107" s="99"/>
      <c r="P15107" s="99"/>
    </row>
    <row r="15108" spans="2:16">
      <c r="B15108" s="99"/>
      <c r="F15108" s="101"/>
      <c r="L15108" s="99"/>
      <c r="P15108" s="99"/>
    </row>
    <row r="15109" spans="2:16">
      <c r="B15109" s="99"/>
      <c r="F15109" s="101"/>
      <c r="L15109" s="99"/>
      <c r="P15109" s="99"/>
    </row>
    <row r="15110" spans="2:16">
      <c r="B15110" s="99"/>
      <c r="F15110" s="101"/>
      <c r="L15110" s="99"/>
      <c r="P15110" s="99"/>
    </row>
    <row r="15111" spans="2:16">
      <c r="B15111" s="99"/>
      <c r="F15111" s="101"/>
      <c r="L15111" s="99"/>
      <c r="P15111" s="99"/>
    </row>
    <row r="15112" spans="2:16">
      <c r="B15112" s="99"/>
      <c r="F15112" s="101"/>
      <c r="L15112" s="99"/>
      <c r="P15112" s="99"/>
    </row>
    <row r="15113" spans="2:16">
      <c r="B15113" s="99"/>
      <c r="F15113" s="101"/>
      <c r="L15113" s="99"/>
      <c r="P15113" s="99"/>
    </row>
    <row r="15114" spans="2:16">
      <c r="B15114" s="99"/>
      <c r="F15114" s="101"/>
      <c r="L15114" s="99"/>
      <c r="P15114" s="99"/>
    </row>
    <row r="15115" spans="2:16">
      <c r="B15115" s="99"/>
      <c r="F15115" s="101"/>
      <c r="L15115" s="99"/>
      <c r="P15115" s="99"/>
    </row>
    <row r="15116" spans="2:16">
      <c r="B15116" s="99"/>
      <c r="F15116" s="101"/>
      <c r="L15116" s="99"/>
      <c r="P15116" s="99"/>
    </row>
    <row r="15117" spans="2:16">
      <c r="B15117" s="99"/>
      <c r="F15117" s="101"/>
      <c r="L15117" s="99"/>
      <c r="P15117" s="99"/>
    </row>
    <row r="15118" spans="2:16">
      <c r="B15118" s="99"/>
      <c r="F15118" s="101"/>
      <c r="L15118" s="99"/>
      <c r="P15118" s="99"/>
    </row>
    <row r="15119" spans="2:16">
      <c r="B15119" s="99"/>
      <c r="F15119" s="101"/>
      <c r="L15119" s="99"/>
      <c r="P15119" s="99"/>
    </row>
    <row r="15120" spans="2:16">
      <c r="B15120" s="99"/>
      <c r="F15120" s="101"/>
      <c r="L15120" s="99"/>
      <c r="P15120" s="99"/>
    </row>
    <row r="15121" spans="2:16">
      <c r="B15121" s="99"/>
      <c r="F15121" s="101"/>
      <c r="L15121" s="99"/>
      <c r="P15121" s="99"/>
    </row>
    <row r="15122" spans="2:16">
      <c r="B15122" s="99"/>
      <c r="F15122" s="101"/>
      <c r="L15122" s="99"/>
      <c r="P15122" s="99"/>
    </row>
    <row r="15123" spans="2:16">
      <c r="B15123" s="99"/>
      <c r="F15123" s="101"/>
      <c r="L15123" s="99"/>
      <c r="P15123" s="99"/>
    </row>
    <row r="15124" spans="2:16">
      <c r="B15124" s="99"/>
      <c r="F15124" s="101"/>
      <c r="L15124" s="99"/>
      <c r="P15124" s="99"/>
    </row>
    <row r="15125" spans="2:16">
      <c r="B15125" s="99"/>
      <c r="F15125" s="101"/>
      <c r="L15125" s="99"/>
      <c r="P15125" s="99"/>
    </row>
    <row r="15126" spans="2:16">
      <c r="B15126" s="99"/>
      <c r="F15126" s="101"/>
      <c r="L15126" s="99"/>
      <c r="P15126" s="99"/>
    </row>
    <row r="15127" spans="2:16">
      <c r="B15127" s="99"/>
      <c r="F15127" s="101"/>
      <c r="L15127" s="99"/>
      <c r="P15127" s="99"/>
    </row>
    <row r="15128" spans="2:16">
      <c r="B15128" s="99"/>
      <c r="F15128" s="101"/>
      <c r="L15128" s="99"/>
      <c r="P15128" s="99"/>
    </row>
    <row r="15129" spans="2:16">
      <c r="B15129" s="99"/>
      <c r="F15129" s="101"/>
      <c r="L15129" s="99"/>
      <c r="P15129" s="99"/>
    </row>
    <row r="15130" spans="2:16">
      <c r="B15130" s="99"/>
      <c r="F15130" s="101"/>
      <c r="L15130" s="99"/>
      <c r="P15130" s="99"/>
    </row>
    <row r="15131" spans="2:16">
      <c r="B15131" s="99"/>
      <c r="F15131" s="101"/>
      <c r="L15131" s="99"/>
      <c r="P15131" s="99"/>
    </row>
    <row r="15132" spans="2:16">
      <c r="B15132" s="99"/>
      <c r="F15132" s="101"/>
      <c r="L15132" s="99"/>
      <c r="P15132" s="99"/>
    </row>
    <row r="15133" spans="2:16">
      <c r="B15133" s="99"/>
      <c r="F15133" s="101"/>
      <c r="L15133" s="99"/>
      <c r="P15133" s="99"/>
    </row>
    <row r="15134" spans="2:16">
      <c r="B15134" s="99"/>
      <c r="F15134" s="101"/>
      <c r="L15134" s="99"/>
      <c r="P15134" s="99"/>
    </row>
    <row r="15135" spans="2:16">
      <c r="B15135" s="99"/>
      <c r="F15135" s="101"/>
      <c r="L15135" s="99"/>
      <c r="P15135" s="99"/>
    </row>
    <row r="15136" spans="2:16">
      <c r="B15136" s="99"/>
      <c r="F15136" s="101"/>
      <c r="L15136" s="99"/>
      <c r="P15136" s="99"/>
    </row>
    <row r="15137" spans="2:16">
      <c r="B15137" s="99"/>
      <c r="F15137" s="101"/>
      <c r="L15137" s="99"/>
      <c r="P15137" s="99"/>
    </row>
    <row r="15138" spans="2:16">
      <c r="B15138" s="99"/>
      <c r="F15138" s="101"/>
      <c r="L15138" s="99"/>
      <c r="P15138" s="99"/>
    </row>
    <row r="15139" spans="2:16">
      <c r="B15139" s="99"/>
      <c r="F15139" s="101"/>
      <c r="L15139" s="99"/>
      <c r="P15139" s="99"/>
    </row>
    <row r="15140" spans="2:16">
      <c r="B15140" s="99"/>
      <c r="F15140" s="101"/>
      <c r="L15140" s="99"/>
      <c r="P15140" s="99"/>
    </row>
    <row r="15141" spans="2:16">
      <c r="B15141" s="99"/>
      <c r="F15141" s="101"/>
      <c r="L15141" s="99"/>
      <c r="P15141" s="99"/>
    </row>
    <row r="15142" spans="2:16">
      <c r="B15142" s="99"/>
      <c r="F15142" s="101"/>
      <c r="L15142" s="99"/>
      <c r="P15142" s="99"/>
    </row>
    <row r="15143" spans="2:16">
      <c r="B15143" s="99"/>
      <c r="F15143" s="101"/>
      <c r="L15143" s="99"/>
      <c r="P15143" s="99"/>
    </row>
    <row r="15144" spans="2:16">
      <c r="B15144" s="99"/>
      <c r="F15144" s="101"/>
      <c r="L15144" s="99"/>
      <c r="P15144" s="99"/>
    </row>
    <row r="15145" spans="2:16">
      <c r="B15145" s="99"/>
      <c r="F15145" s="101"/>
      <c r="L15145" s="99"/>
      <c r="P15145" s="99"/>
    </row>
    <row r="15146" spans="2:16">
      <c r="B15146" s="99"/>
      <c r="F15146" s="101"/>
      <c r="L15146" s="99"/>
      <c r="P15146" s="99"/>
    </row>
    <row r="15147" spans="2:16">
      <c r="B15147" s="99"/>
      <c r="F15147" s="101"/>
      <c r="L15147" s="99"/>
      <c r="P15147" s="99"/>
    </row>
    <row r="15148" spans="2:16">
      <c r="B15148" s="99"/>
      <c r="F15148" s="101"/>
      <c r="L15148" s="99"/>
      <c r="P15148" s="99"/>
    </row>
    <row r="15149" spans="2:16">
      <c r="B15149" s="99"/>
      <c r="F15149" s="101"/>
      <c r="L15149" s="99"/>
      <c r="P15149" s="99"/>
    </row>
    <row r="15150" spans="2:16">
      <c r="B15150" s="99"/>
      <c r="F15150" s="101"/>
      <c r="L15150" s="99"/>
      <c r="P15150" s="99"/>
    </row>
    <row r="15151" spans="2:16">
      <c r="B15151" s="99"/>
      <c r="F15151" s="101"/>
      <c r="L15151" s="99"/>
      <c r="P15151" s="99"/>
    </row>
    <row r="15152" spans="2:16">
      <c r="B15152" s="99"/>
      <c r="F15152" s="101"/>
      <c r="L15152" s="99"/>
      <c r="P15152" s="99"/>
    </row>
    <row r="15153" spans="2:16">
      <c r="B15153" s="99"/>
      <c r="F15153" s="101"/>
      <c r="L15153" s="99"/>
      <c r="P15153" s="99"/>
    </row>
    <row r="15154" spans="2:16">
      <c r="B15154" s="99"/>
      <c r="F15154" s="101"/>
      <c r="L15154" s="99"/>
      <c r="P15154" s="99"/>
    </row>
    <row r="15155" spans="2:16">
      <c r="B15155" s="99"/>
      <c r="F15155" s="101"/>
      <c r="L15155" s="99"/>
      <c r="P15155" s="99"/>
    </row>
    <row r="15156" spans="2:16">
      <c r="B15156" s="99"/>
      <c r="F15156" s="101"/>
      <c r="L15156" s="99"/>
      <c r="P15156" s="99"/>
    </row>
    <row r="15157" spans="2:16">
      <c r="B15157" s="99"/>
      <c r="F15157" s="101"/>
      <c r="L15157" s="99"/>
      <c r="P15157" s="99"/>
    </row>
    <row r="15158" spans="2:16">
      <c r="B15158" s="99"/>
      <c r="F15158" s="101"/>
      <c r="L15158" s="99"/>
      <c r="P15158" s="99"/>
    </row>
    <row r="15159" spans="2:16">
      <c r="B15159" s="99"/>
      <c r="F15159" s="101"/>
      <c r="L15159" s="99"/>
      <c r="P15159" s="99"/>
    </row>
    <row r="15160" spans="2:16">
      <c r="B15160" s="99"/>
      <c r="F15160" s="101"/>
      <c r="L15160" s="99"/>
      <c r="P15160" s="99"/>
    </row>
    <row r="15161" spans="2:16">
      <c r="B15161" s="99"/>
      <c r="F15161" s="101"/>
      <c r="L15161" s="99"/>
      <c r="P15161" s="99"/>
    </row>
    <row r="15162" spans="2:16">
      <c r="B15162" s="99"/>
      <c r="F15162" s="101"/>
      <c r="L15162" s="99"/>
      <c r="P15162" s="99"/>
    </row>
    <row r="15163" spans="2:16">
      <c r="B15163" s="99"/>
      <c r="F15163" s="101"/>
      <c r="L15163" s="99"/>
      <c r="P15163" s="99"/>
    </row>
    <row r="15164" spans="2:16">
      <c r="B15164" s="99"/>
      <c r="F15164" s="101"/>
      <c r="L15164" s="99"/>
      <c r="P15164" s="99"/>
    </row>
    <row r="15165" spans="2:16">
      <c r="B15165" s="99"/>
      <c r="F15165" s="101"/>
      <c r="L15165" s="99"/>
      <c r="P15165" s="99"/>
    </row>
    <row r="15166" spans="2:16">
      <c r="B15166" s="99"/>
      <c r="F15166" s="101"/>
      <c r="L15166" s="99"/>
      <c r="P15166" s="99"/>
    </row>
    <row r="15167" spans="2:16">
      <c r="B15167" s="99"/>
      <c r="F15167" s="101"/>
      <c r="L15167" s="99"/>
      <c r="P15167" s="99"/>
    </row>
    <row r="15168" spans="2:16">
      <c r="B15168" s="99"/>
      <c r="F15168" s="101"/>
      <c r="L15168" s="99"/>
      <c r="P15168" s="99"/>
    </row>
    <row r="15169" spans="2:16">
      <c r="B15169" s="99"/>
      <c r="F15169" s="101"/>
      <c r="L15169" s="99"/>
      <c r="P15169" s="99"/>
    </row>
    <row r="15170" spans="2:16">
      <c r="B15170" s="99"/>
      <c r="F15170" s="101"/>
      <c r="L15170" s="99"/>
      <c r="P15170" s="99"/>
    </row>
    <row r="15171" spans="2:16">
      <c r="B15171" s="99"/>
      <c r="F15171" s="101"/>
      <c r="L15171" s="99"/>
      <c r="P15171" s="99"/>
    </row>
    <row r="15172" spans="2:16">
      <c r="B15172" s="99"/>
      <c r="F15172" s="101"/>
      <c r="L15172" s="99"/>
      <c r="P15172" s="99"/>
    </row>
    <row r="15173" spans="2:16">
      <c r="B15173" s="99"/>
      <c r="F15173" s="101"/>
      <c r="L15173" s="99"/>
      <c r="P15173" s="99"/>
    </row>
    <row r="15174" spans="2:16">
      <c r="B15174" s="99"/>
      <c r="F15174" s="101"/>
      <c r="L15174" s="99"/>
      <c r="P15174" s="99"/>
    </row>
    <row r="15175" spans="2:16">
      <c r="B15175" s="99"/>
      <c r="F15175" s="101"/>
      <c r="L15175" s="99"/>
      <c r="P15175" s="99"/>
    </row>
    <row r="15176" spans="2:16">
      <c r="B15176" s="99"/>
      <c r="F15176" s="101"/>
      <c r="L15176" s="99"/>
      <c r="P15176" s="99"/>
    </row>
    <row r="15177" spans="2:16">
      <c r="B15177" s="99"/>
      <c r="F15177" s="101"/>
      <c r="L15177" s="99"/>
      <c r="P15177" s="99"/>
    </row>
    <row r="15178" spans="2:16">
      <c r="B15178" s="99"/>
      <c r="F15178" s="101"/>
      <c r="L15178" s="99"/>
      <c r="P15178" s="99"/>
    </row>
    <row r="15179" spans="2:16">
      <c r="B15179" s="99"/>
      <c r="F15179" s="101"/>
      <c r="L15179" s="99"/>
      <c r="P15179" s="99"/>
    </row>
    <row r="15180" spans="2:16">
      <c r="B15180" s="99"/>
      <c r="F15180" s="101"/>
      <c r="L15180" s="99"/>
      <c r="P15180" s="99"/>
    </row>
    <row r="15181" spans="2:16">
      <c r="B15181" s="99"/>
      <c r="F15181" s="101"/>
      <c r="L15181" s="99"/>
      <c r="P15181" s="99"/>
    </row>
    <row r="15182" spans="2:16">
      <c r="B15182" s="99"/>
      <c r="F15182" s="101"/>
      <c r="L15182" s="99"/>
      <c r="P15182" s="99"/>
    </row>
    <row r="15183" spans="2:16">
      <c r="B15183" s="99"/>
      <c r="F15183" s="101"/>
      <c r="L15183" s="99"/>
      <c r="P15183" s="99"/>
    </row>
    <row r="15184" spans="2:16">
      <c r="B15184" s="99"/>
      <c r="F15184" s="101"/>
      <c r="L15184" s="99"/>
      <c r="P15184" s="99"/>
    </row>
    <row r="15185" spans="2:16">
      <c r="B15185" s="99"/>
      <c r="F15185" s="101"/>
      <c r="L15185" s="99"/>
      <c r="P15185" s="99"/>
    </row>
    <row r="15186" spans="2:16">
      <c r="B15186" s="99"/>
      <c r="F15186" s="101"/>
      <c r="L15186" s="99"/>
      <c r="P15186" s="99"/>
    </row>
    <row r="15187" spans="2:16">
      <c r="B15187" s="99"/>
      <c r="F15187" s="101"/>
      <c r="L15187" s="99"/>
      <c r="P15187" s="99"/>
    </row>
    <row r="15188" spans="2:16">
      <c r="B15188" s="99"/>
      <c r="F15188" s="101"/>
      <c r="L15188" s="99"/>
      <c r="P15188" s="99"/>
    </row>
    <row r="15189" spans="2:16">
      <c r="B15189" s="99"/>
      <c r="F15189" s="101"/>
      <c r="L15189" s="99"/>
      <c r="P15189" s="99"/>
    </row>
    <row r="15190" spans="2:16">
      <c r="B15190" s="99"/>
      <c r="F15190" s="101"/>
      <c r="L15190" s="99"/>
      <c r="P15190" s="99"/>
    </row>
    <row r="15191" spans="2:16">
      <c r="B15191" s="99"/>
      <c r="F15191" s="101"/>
      <c r="L15191" s="99"/>
      <c r="P15191" s="99"/>
    </row>
    <row r="15192" spans="2:16">
      <c r="B15192" s="99"/>
      <c r="F15192" s="101"/>
      <c r="L15192" s="99"/>
      <c r="P15192" s="99"/>
    </row>
    <row r="15193" spans="2:16">
      <c r="B15193" s="99"/>
      <c r="F15193" s="101"/>
      <c r="L15193" s="99"/>
      <c r="P15193" s="99"/>
    </row>
    <row r="15194" spans="2:16">
      <c r="B15194" s="99"/>
      <c r="F15194" s="101"/>
      <c r="L15194" s="99"/>
      <c r="P15194" s="99"/>
    </row>
    <row r="15195" spans="2:16">
      <c r="B15195" s="99"/>
      <c r="F15195" s="101"/>
      <c r="L15195" s="99"/>
      <c r="P15195" s="99"/>
    </row>
    <row r="15196" spans="2:16">
      <c r="B15196" s="99"/>
      <c r="F15196" s="101"/>
      <c r="L15196" s="99"/>
      <c r="P15196" s="99"/>
    </row>
    <row r="15197" spans="2:16">
      <c r="B15197" s="99"/>
      <c r="F15197" s="101"/>
      <c r="L15197" s="99"/>
      <c r="P15197" s="99"/>
    </row>
    <row r="15198" spans="2:16">
      <c r="B15198" s="99"/>
      <c r="F15198" s="101"/>
      <c r="L15198" s="99"/>
      <c r="P15198" s="99"/>
    </row>
    <row r="15199" spans="2:16">
      <c r="B15199" s="99"/>
      <c r="F15199" s="101"/>
      <c r="L15199" s="99"/>
      <c r="P15199" s="99"/>
    </row>
    <row r="15200" spans="2:16">
      <c r="B15200" s="99"/>
      <c r="F15200" s="101"/>
      <c r="L15200" s="99"/>
      <c r="P15200" s="99"/>
    </row>
    <row r="15201" spans="2:16">
      <c r="B15201" s="99"/>
      <c r="F15201" s="101"/>
      <c r="L15201" s="99"/>
      <c r="P15201" s="99"/>
    </row>
    <row r="15202" spans="2:16">
      <c r="B15202" s="99"/>
      <c r="F15202" s="101"/>
      <c r="L15202" s="99"/>
      <c r="P15202" s="99"/>
    </row>
    <row r="15203" spans="2:16">
      <c r="B15203" s="99"/>
      <c r="F15203" s="101"/>
      <c r="L15203" s="99"/>
      <c r="P15203" s="99"/>
    </row>
    <row r="15204" spans="2:16">
      <c r="B15204" s="99"/>
      <c r="F15204" s="101"/>
      <c r="L15204" s="99"/>
      <c r="P15204" s="99"/>
    </row>
    <row r="15205" spans="2:16">
      <c r="B15205" s="99"/>
      <c r="F15205" s="101"/>
      <c r="L15205" s="99"/>
      <c r="P15205" s="99"/>
    </row>
    <row r="15206" spans="2:16">
      <c r="B15206" s="99"/>
      <c r="F15206" s="101"/>
      <c r="L15206" s="99"/>
      <c r="P15206" s="99"/>
    </row>
    <row r="15207" spans="2:16">
      <c r="B15207" s="99"/>
      <c r="F15207" s="101"/>
      <c r="L15207" s="99"/>
      <c r="P15207" s="99"/>
    </row>
    <row r="15208" spans="2:16">
      <c r="B15208" s="99"/>
      <c r="F15208" s="101"/>
      <c r="L15208" s="99"/>
      <c r="P15208" s="99"/>
    </row>
    <row r="15209" spans="2:16">
      <c r="B15209" s="99"/>
      <c r="F15209" s="101"/>
      <c r="L15209" s="99"/>
      <c r="P15209" s="99"/>
    </row>
    <row r="15210" spans="2:16">
      <c r="B15210" s="99"/>
      <c r="F15210" s="101"/>
      <c r="L15210" s="99"/>
      <c r="P15210" s="99"/>
    </row>
    <row r="15211" spans="2:16">
      <c r="B15211" s="99"/>
      <c r="F15211" s="101"/>
      <c r="L15211" s="99"/>
      <c r="P15211" s="99"/>
    </row>
    <row r="15212" spans="2:16">
      <c r="B15212" s="99"/>
      <c r="F15212" s="101"/>
      <c r="L15212" s="99"/>
      <c r="P15212" s="99"/>
    </row>
    <row r="15213" spans="2:16">
      <c r="B15213" s="99"/>
      <c r="F15213" s="101"/>
      <c r="L15213" s="99"/>
      <c r="P15213" s="99"/>
    </row>
    <row r="15214" spans="2:16">
      <c r="B15214" s="99"/>
      <c r="F15214" s="101"/>
      <c r="L15214" s="99"/>
      <c r="P15214" s="99"/>
    </row>
    <row r="15215" spans="2:16">
      <c r="B15215" s="99"/>
      <c r="F15215" s="101"/>
      <c r="L15215" s="99"/>
      <c r="P15215" s="99"/>
    </row>
    <row r="15216" spans="2:16">
      <c r="B15216" s="99"/>
      <c r="F15216" s="101"/>
      <c r="L15216" s="99"/>
      <c r="P15216" s="99"/>
    </row>
    <row r="15217" spans="2:16">
      <c r="B15217" s="99"/>
      <c r="F15217" s="101"/>
      <c r="L15217" s="99"/>
      <c r="P15217" s="99"/>
    </row>
    <row r="15218" spans="2:16">
      <c r="B15218" s="99"/>
      <c r="F15218" s="101"/>
      <c r="L15218" s="99"/>
      <c r="P15218" s="99"/>
    </row>
    <row r="15219" spans="2:16">
      <c r="B15219" s="99"/>
      <c r="F15219" s="101"/>
      <c r="L15219" s="99"/>
      <c r="P15219" s="99"/>
    </row>
    <row r="15220" spans="2:16">
      <c r="B15220" s="99"/>
      <c r="F15220" s="101"/>
      <c r="L15220" s="99"/>
      <c r="P15220" s="99"/>
    </row>
    <row r="15221" spans="2:16">
      <c r="B15221" s="99"/>
      <c r="F15221" s="101"/>
      <c r="L15221" s="99"/>
      <c r="P15221" s="99"/>
    </row>
    <row r="15222" spans="2:16">
      <c r="B15222" s="99"/>
      <c r="F15222" s="101"/>
      <c r="L15222" s="99"/>
      <c r="P15222" s="99"/>
    </row>
    <row r="15223" spans="2:16">
      <c r="B15223" s="99"/>
      <c r="F15223" s="101"/>
      <c r="L15223" s="99"/>
      <c r="P15223" s="99"/>
    </row>
    <row r="15224" spans="2:16">
      <c r="B15224" s="99"/>
      <c r="F15224" s="101"/>
      <c r="L15224" s="99"/>
      <c r="P15224" s="99"/>
    </row>
    <row r="15225" spans="2:16">
      <c r="B15225" s="99"/>
      <c r="F15225" s="101"/>
      <c r="L15225" s="99"/>
      <c r="P15225" s="99"/>
    </row>
    <row r="15226" spans="2:16">
      <c r="B15226" s="99"/>
      <c r="F15226" s="101"/>
      <c r="L15226" s="99"/>
      <c r="P15226" s="99"/>
    </row>
    <row r="15227" spans="2:16">
      <c r="B15227" s="99"/>
      <c r="F15227" s="101"/>
      <c r="L15227" s="99"/>
      <c r="P15227" s="99"/>
    </row>
    <row r="15228" spans="2:16">
      <c r="B15228" s="99"/>
      <c r="F15228" s="101"/>
      <c r="L15228" s="99"/>
      <c r="P15228" s="99"/>
    </row>
    <row r="15229" spans="2:16">
      <c r="B15229" s="99"/>
      <c r="F15229" s="101"/>
      <c r="L15229" s="99"/>
      <c r="P15229" s="99"/>
    </row>
    <row r="15230" spans="2:16">
      <c r="B15230" s="99"/>
      <c r="F15230" s="101"/>
      <c r="L15230" s="99"/>
      <c r="P15230" s="99"/>
    </row>
    <row r="15231" spans="2:16">
      <c r="B15231" s="99"/>
      <c r="F15231" s="101"/>
      <c r="L15231" s="99"/>
      <c r="P15231" s="99"/>
    </row>
    <row r="15232" spans="2:16">
      <c r="B15232" s="99"/>
      <c r="F15232" s="101"/>
      <c r="L15232" s="99"/>
      <c r="P15232" s="99"/>
    </row>
    <row r="15233" spans="2:16">
      <c r="B15233" s="99"/>
      <c r="F15233" s="101"/>
      <c r="L15233" s="99"/>
      <c r="P15233" s="99"/>
    </row>
    <row r="15234" spans="2:16">
      <c r="B15234" s="99"/>
      <c r="F15234" s="101"/>
      <c r="L15234" s="99"/>
      <c r="P15234" s="99"/>
    </row>
    <row r="15235" spans="2:16">
      <c r="B15235" s="99"/>
      <c r="F15235" s="101"/>
      <c r="L15235" s="99"/>
      <c r="P15235" s="99"/>
    </row>
    <row r="15236" spans="2:16">
      <c r="B15236" s="99"/>
      <c r="F15236" s="101"/>
      <c r="L15236" s="99"/>
      <c r="P15236" s="99"/>
    </row>
    <row r="15237" spans="2:16">
      <c r="B15237" s="99"/>
      <c r="F15237" s="101"/>
      <c r="L15237" s="99"/>
      <c r="P15237" s="99"/>
    </row>
    <row r="15238" spans="2:16">
      <c r="B15238" s="99"/>
      <c r="F15238" s="101"/>
      <c r="L15238" s="99"/>
      <c r="P15238" s="99"/>
    </row>
    <row r="15239" spans="2:16">
      <c r="B15239" s="99"/>
      <c r="F15239" s="101"/>
      <c r="L15239" s="99"/>
      <c r="P15239" s="99"/>
    </row>
    <row r="15240" spans="2:16">
      <c r="B15240" s="99"/>
      <c r="F15240" s="101"/>
      <c r="L15240" s="99"/>
      <c r="P15240" s="99"/>
    </row>
    <row r="15241" spans="2:16">
      <c r="B15241" s="99"/>
      <c r="F15241" s="101"/>
      <c r="L15241" s="99"/>
      <c r="P15241" s="99"/>
    </row>
    <row r="15242" spans="2:16">
      <c r="B15242" s="99"/>
      <c r="F15242" s="101"/>
      <c r="L15242" s="99"/>
      <c r="P15242" s="99"/>
    </row>
    <row r="15243" spans="2:16">
      <c r="B15243" s="99"/>
      <c r="F15243" s="101"/>
      <c r="L15243" s="99"/>
      <c r="P15243" s="99"/>
    </row>
    <row r="15244" spans="2:16">
      <c r="B15244" s="99"/>
      <c r="F15244" s="101"/>
      <c r="L15244" s="99"/>
      <c r="P15244" s="99"/>
    </row>
    <row r="15245" spans="2:16">
      <c r="B15245" s="99"/>
      <c r="F15245" s="101"/>
      <c r="L15245" s="99"/>
      <c r="P15245" s="99"/>
    </row>
    <row r="15246" spans="2:16">
      <c r="B15246" s="99"/>
      <c r="F15246" s="101"/>
      <c r="L15246" s="99"/>
      <c r="P15246" s="99"/>
    </row>
    <row r="15247" spans="2:16">
      <c r="B15247" s="99"/>
      <c r="F15247" s="101"/>
      <c r="L15247" s="99"/>
      <c r="P15247" s="99"/>
    </row>
    <row r="15248" spans="2:16">
      <c r="B15248" s="99"/>
      <c r="F15248" s="101"/>
      <c r="L15248" s="99"/>
      <c r="P15248" s="99"/>
    </row>
    <row r="15249" spans="2:16">
      <c r="B15249" s="99"/>
      <c r="F15249" s="101"/>
      <c r="L15249" s="99"/>
      <c r="P15249" s="99"/>
    </row>
    <row r="15250" spans="2:16">
      <c r="B15250" s="99"/>
      <c r="F15250" s="101"/>
      <c r="L15250" s="99"/>
      <c r="P15250" s="99"/>
    </row>
    <row r="15251" spans="2:16">
      <c r="B15251" s="99"/>
      <c r="F15251" s="101"/>
      <c r="L15251" s="99"/>
      <c r="P15251" s="99"/>
    </row>
    <row r="15252" spans="2:16">
      <c r="B15252" s="99"/>
      <c r="F15252" s="101"/>
      <c r="L15252" s="99"/>
      <c r="P15252" s="99"/>
    </row>
    <row r="15253" spans="2:16">
      <c r="B15253" s="99"/>
      <c r="F15253" s="101"/>
      <c r="L15253" s="99"/>
      <c r="P15253" s="99"/>
    </row>
    <row r="15254" spans="2:16">
      <c r="B15254" s="99"/>
      <c r="F15254" s="101"/>
      <c r="L15254" s="99"/>
      <c r="P15254" s="99"/>
    </row>
    <row r="15255" spans="2:16">
      <c r="B15255" s="99"/>
      <c r="F15255" s="101"/>
      <c r="L15255" s="99"/>
      <c r="P15255" s="99"/>
    </row>
    <row r="15256" spans="2:16">
      <c r="B15256" s="99"/>
      <c r="F15256" s="101"/>
      <c r="L15256" s="99"/>
      <c r="P15256" s="99"/>
    </row>
    <row r="15257" spans="2:16">
      <c r="B15257" s="99"/>
      <c r="F15257" s="101"/>
      <c r="L15257" s="99"/>
      <c r="P15257" s="99"/>
    </row>
    <row r="15258" spans="2:16">
      <c r="B15258" s="99"/>
      <c r="F15258" s="101"/>
      <c r="L15258" s="99"/>
      <c r="P15258" s="99"/>
    </row>
    <row r="15259" spans="2:16">
      <c r="B15259" s="99"/>
      <c r="F15259" s="101"/>
      <c r="L15259" s="99"/>
      <c r="P15259" s="99"/>
    </row>
    <row r="15260" spans="2:16">
      <c r="B15260" s="99"/>
      <c r="F15260" s="101"/>
      <c r="L15260" s="99"/>
      <c r="P15260" s="99"/>
    </row>
    <row r="15261" spans="2:16">
      <c r="B15261" s="99"/>
      <c r="F15261" s="101"/>
      <c r="L15261" s="99"/>
      <c r="P15261" s="99"/>
    </row>
    <row r="15262" spans="2:16">
      <c r="B15262" s="99"/>
      <c r="F15262" s="101"/>
      <c r="L15262" s="99"/>
      <c r="P15262" s="99"/>
    </row>
    <row r="15263" spans="2:16">
      <c r="B15263" s="99"/>
      <c r="F15263" s="101"/>
      <c r="L15263" s="99"/>
      <c r="P15263" s="99"/>
    </row>
    <row r="15264" spans="2:16">
      <c r="B15264" s="99"/>
      <c r="F15264" s="101"/>
      <c r="L15264" s="99"/>
      <c r="P15264" s="99"/>
    </row>
    <row r="15265" spans="2:16">
      <c r="B15265" s="99"/>
      <c r="F15265" s="101"/>
      <c r="L15265" s="99"/>
      <c r="P15265" s="99"/>
    </row>
    <row r="15266" spans="2:16">
      <c r="B15266" s="99"/>
      <c r="F15266" s="101"/>
      <c r="L15266" s="99"/>
      <c r="P15266" s="99"/>
    </row>
    <row r="15267" spans="2:16">
      <c r="B15267" s="99"/>
      <c r="F15267" s="101"/>
      <c r="L15267" s="99"/>
      <c r="P15267" s="99"/>
    </row>
    <row r="15268" spans="2:16">
      <c r="B15268" s="99"/>
      <c r="F15268" s="101"/>
      <c r="L15268" s="99"/>
      <c r="P15268" s="99"/>
    </row>
    <row r="15269" spans="2:16">
      <c r="B15269" s="99"/>
      <c r="F15269" s="101"/>
      <c r="L15269" s="99"/>
      <c r="P15269" s="99"/>
    </row>
    <row r="15270" spans="2:16">
      <c r="B15270" s="99"/>
      <c r="F15270" s="101"/>
      <c r="L15270" s="99"/>
      <c r="P15270" s="99"/>
    </row>
    <row r="15271" spans="2:16">
      <c r="B15271" s="99"/>
      <c r="F15271" s="101"/>
      <c r="L15271" s="99"/>
      <c r="P15271" s="99"/>
    </row>
    <row r="15272" spans="2:16">
      <c r="B15272" s="99"/>
      <c r="F15272" s="101"/>
      <c r="L15272" s="99"/>
      <c r="P15272" s="99"/>
    </row>
    <row r="15273" spans="2:16">
      <c r="B15273" s="99"/>
      <c r="F15273" s="101"/>
      <c r="L15273" s="99"/>
      <c r="P15273" s="99"/>
    </row>
    <row r="15274" spans="2:16">
      <c r="B15274" s="99"/>
      <c r="F15274" s="101"/>
      <c r="L15274" s="99"/>
      <c r="P15274" s="99"/>
    </row>
    <row r="15275" spans="2:16">
      <c r="B15275" s="99"/>
      <c r="F15275" s="101"/>
      <c r="L15275" s="99"/>
      <c r="P15275" s="99"/>
    </row>
    <row r="15276" spans="2:16">
      <c r="B15276" s="99"/>
      <c r="F15276" s="101"/>
      <c r="L15276" s="99"/>
      <c r="P15276" s="99"/>
    </row>
    <row r="15277" spans="2:16">
      <c r="B15277" s="99"/>
      <c r="F15277" s="101"/>
      <c r="L15277" s="99"/>
      <c r="P15277" s="99"/>
    </row>
    <row r="15278" spans="2:16">
      <c r="B15278" s="99"/>
      <c r="F15278" s="101"/>
      <c r="L15278" s="99"/>
      <c r="P15278" s="99"/>
    </row>
    <row r="15279" spans="2:16">
      <c r="B15279" s="99"/>
      <c r="F15279" s="101"/>
      <c r="L15279" s="99"/>
      <c r="P15279" s="99"/>
    </row>
    <row r="15280" spans="2:16">
      <c r="B15280" s="99"/>
      <c r="F15280" s="101"/>
      <c r="L15280" s="99"/>
      <c r="P15280" s="99"/>
    </row>
    <row r="15281" spans="2:16">
      <c r="B15281" s="99"/>
      <c r="F15281" s="101"/>
      <c r="L15281" s="99"/>
      <c r="P15281" s="99"/>
    </row>
    <row r="15282" spans="2:16">
      <c r="B15282" s="99"/>
      <c r="F15282" s="101"/>
      <c r="L15282" s="99"/>
      <c r="P15282" s="99"/>
    </row>
    <row r="15283" spans="2:16">
      <c r="B15283" s="99"/>
      <c r="F15283" s="101"/>
      <c r="L15283" s="99"/>
      <c r="P15283" s="99"/>
    </row>
    <row r="15284" spans="2:16">
      <c r="B15284" s="99"/>
      <c r="F15284" s="101"/>
      <c r="L15284" s="99"/>
      <c r="P15284" s="99"/>
    </row>
    <row r="15285" spans="2:16">
      <c r="B15285" s="99"/>
      <c r="F15285" s="101"/>
      <c r="L15285" s="99"/>
      <c r="P15285" s="99"/>
    </row>
    <row r="15286" spans="2:16">
      <c r="B15286" s="99"/>
      <c r="F15286" s="101"/>
      <c r="L15286" s="99"/>
      <c r="P15286" s="99"/>
    </row>
    <row r="15287" spans="2:16">
      <c r="B15287" s="99"/>
      <c r="F15287" s="101"/>
      <c r="L15287" s="99"/>
      <c r="P15287" s="99"/>
    </row>
    <row r="15288" spans="2:16">
      <c r="B15288" s="99"/>
      <c r="F15288" s="101"/>
      <c r="L15288" s="99"/>
      <c r="P15288" s="99"/>
    </row>
    <row r="15289" spans="2:16">
      <c r="B15289" s="99"/>
      <c r="F15289" s="101"/>
      <c r="L15289" s="99"/>
      <c r="P15289" s="99"/>
    </row>
    <row r="15290" spans="2:16">
      <c r="B15290" s="99"/>
      <c r="F15290" s="101"/>
      <c r="L15290" s="99"/>
      <c r="P15290" s="99"/>
    </row>
    <row r="15291" spans="2:16">
      <c r="B15291" s="99"/>
      <c r="F15291" s="101"/>
      <c r="L15291" s="99"/>
      <c r="P15291" s="99"/>
    </row>
    <row r="15292" spans="2:16">
      <c r="B15292" s="99"/>
      <c r="F15292" s="101"/>
      <c r="L15292" s="99"/>
      <c r="P15292" s="99"/>
    </row>
    <row r="15293" spans="2:16">
      <c r="B15293" s="99"/>
      <c r="F15293" s="101"/>
      <c r="L15293" s="99"/>
      <c r="P15293" s="99"/>
    </row>
    <row r="15294" spans="2:16">
      <c r="B15294" s="99"/>
      <c r="F15294" s="101"/>
      <c r="L15294" s="99"/>
      <c r="P15294" s="99"/>
    </row>
    <row r="15295" spans="2:16">
      <c r="B15295" s="99"/>
      <c r="F15295" s="101"/>
      <c r="L15295" s="99"/>
      <c r="P15295" s="99"/>
    </row>
    <row r="15296" spans="2:16">
      <c r="B15296" s="99"/>
      <c r="F15296" s="101"/>
      <c r="L15296" s="99"/>
      <c r="P15296" s="99"/>
    </row>
    <row r="15297" spans="2:16">
      <c r="B15297" s="99"/>
      <c r="F15297" s="101"/>
      <c r="L15297" s="99"/>
      <c r="P15297" s="99"/>
    </row>
    <row r="15298" spans="2:16">
      <c r="B15298" s="99"/>
      <c r="F15298" s="101"/>
      <c r="L15298" s="99"/>
      <c r="P15298" s="99"/>
    </row>
    <row r="15299" spans="2:16">
      <c r="B15299" s="99"/>
      <c r="F15299" s="101"/>
      <c r="L15299" s="99"/>
      <c r="P15299" s="99"/>
    </row>
    <row r="15300" spans="2:16">
      <c r="B15300" s="99"/>
      <c r="F15300" s="101"/>
      <c r="L15300" s="99"/>
      <c r="P15300" s="99"/>
    </row>
    <row r="15301" spans="2:16">
      <c r="B15301" s="99"/>
      <c r="F15301" s="101"/>
      <c r="L15301" s="99"/>
      <c r="P15301" s="99"/>
    </row>
    <row r="15302" spans="2:16">
      <c r="B15302" s="99"/>
      <c r="F15302" s="101"/>
      <c r="L15302" s="99"/>
      <c r="P15302" s="99"/>
    </row>
    <row r="15303" spans="2:16">
      <c r="B15303" s="99"/>
      <c r="F15303" s="101"/>
      <c r="L15303" s="99"/>
      <c r="P15303" s="99"/>
    </row>
    <row r="15304" spans="2:16">
      <c r="B15304" s="99"/>
      <c r="F15304" s="101"/>
      <c r="L15304" s="99"/>
      <c r="P15304" s="99"/>
    </row>
    <row r="15305" spans="2:16">
      <c r="B15305" s="99"/>
      <c r="F15305" s="101"/>
      <c r="L15305" s="99"/>
      <c r="P15305" s="99"/>
    </row>
    <row r="15306" spans="2:16">
      <c r="B15306" s="99"/>
      <c r="F15306" s="101"/>
      <c r="L15306" s="99"/>
      <c r="P15306" s="99"/>
    </row>
    <row r="15307" spans="2:16">
      <c r="B15307" s="99"/>
      <c r="F15307" s="101"/>
      <c r="L15307" s="99"/>
      <c r="P15307" s="99"/>
    </row>
    <row r="15308" spans="2:16">
      <c r="B15308" s="99"/>
      <c r="F15308" s="101"/>
      <c r="L15308" s="99"/>
      <c r="P15308" s="99"/>
    </row>
    <row r="15309" spans="2:16">
      <c r="B15309" s="99"/>
      <c r="F15309" s="101"/>
      <c r="L15309" s="99"/>
      <c r="P15309" s="99"/>
    </row>
    <row r="15310" spans="2:16">
      <c r="B15310" s="99"/>
      <c r="F15310" s="101"/>
      <c r="L15310" s="99"/>
      <c r="P15310" s="99"/>
    </row>
    <row r="15311" spans="2:16">
      <c r="B15311" s="99"/>
      <c r="F15311" s="101"/>
      <c r="L15311" s="99"/>
      <c r="P15311" s="99"/>
    </row>
    <row r="15312" spans="2:16">
      <c r="B15312" s="99"/>
      <c r="F15312" s="101"/>
      <c r="L15312" s="99"/>
      <c r="P15312" s="99"/>
    </row>
    <row r="15313" spans="2:16">
      <c r="B15313" s="99"/>
      <c r="F15313" s="101"/>
      <c r="L15313" s="99"/>
      <c r="P15313" s="99"/>
    </row>
    <row r="15314" spans="2:16">
      <c r="B15314" s="99"/>
      <c r="F15314" s="101"/>
      <c r="L15314" s="99"/>
      <c r="P15314" s="99"/>
    </row>
    <row r="15315" spans="2:16">
      <c r="B15315" s="99"/>
      <c r="F15315" s="101"/>
      <c r="L15315" s="99"/>
      <c r="P15315" s="99"/>
    </row>
    <row r="15316" spans="2:16">
      <c r="B15316" s="99"/>
      <c r="F15316" s="101"/>
      <c r="L15316" s="99"/>
      <c r="P15316" s="99"/>
    </row>
    <row r="15317" spans="2:16">
      <c r="B15317" s="99"/>
      <c r="F15317" s="101"/>
      <c r="L15317" s="99"/>
      <c r="P15317" s="99"/>
    </row>
    <row r="15318" spans="2:16">
      <c r="B15318" s="99"/>
      <c r="F15318" s="101"/>
      <c r="L15318" s="99"/>
      <c r="P15318" s="99"/>
    </row>
    <row r="15319" spans="2:16">
      <c r="B15319" s="99"/>
      <c r="F15319" s="101"/>
      <c r="L15319" s="99"/>
      <c r="P15319" s="99"/>
    </row>
    <row r="15320" spans="2:16">
      <c r="B15320" s="99"/>
      <c r="F15320" s="101"/>
      <c r="L15320" s="99"/>
      <c r="P15320" s="99"/>
    </row>
    <row r="15321" spans="2:16">
      <c r="B15321" s="99"/>
      <c r="F15321" s="101"/>
      <c r="L15321" s="99"/>
      <c r="P15321" s="99"/>
    </row>
    <row r="15322" spans="2:16">
      <c r="B15322" s="99"/>
      <c r="F15322" s="101"/>
      <c r="L15322" s="99"/>
      <c r="P15322" s="99"/>
    </row>
    <row r="15323" spans="2:16">
      <c r="B15323" s="99"/>
      <c r="F15323" s="101"/>
      <c r="L15323" s="99"/>
      <c r="P15323" s="99"/>
    </row>
    <row r="15324" spans="2:16">
      <c r="B15324" s="99"/>
      <c r="F15324" s="101"/>
      <c r="L15324" s="99"/>
      <c r="P15324" s="99"/>
    </row>
    <row r="15325" spans="2:16">
      <c r="B15325" s="99"/>
      <c r="F15325" s="101"/>
      <c r="L15325" s="99"/>
      <c r="P15325" s="99"/>
    </row>
    <row r="15326" spans="2:16">
      <c r="B15326" s="99"/>
      <c r="F15326" s="101"/>
      <c r="L15326" s="99"/>
      <c r="P15326" s="99"/>
    </row>
    <row r="15327" spans="2:16">
      <c r="B15327" s="99"/>
      <c r="F15327" s="101"/>
      <c r="L15327" s="99"/>
      <c r="P15327" s="99"/>
    </row>
    <row r="15328" spans="2:16">
      <c r="B15328" s="99"/>
      <c r="F15328" s="101"/>
      <c r="L15328" s="99"/>
      <c r="P15328" s="99"/>
    </row>
    <row r="15329" spans="2:16">
      <c r="B15329" s="99"/>
      <c r="F15329" s="101"/>
      <c r="L15329" s="99"/>
      <c r="P15329" s="99"/>
    </row>
    <row r="15330" spans="2:16">
      <c r="B15330" s="99"/>
      <c r="F15330" s="101"/>
      <c r="L15330" s="99"/>
      <c r="P15330" s="99"/>
    </row>
    <row r="15331" spans="2:16">
      <c r="B15331" s="99"/>
      <c r="F15331" s="101"/>
      <c r="L15331" s="99"/>
      <c r="P15331" s="99"/>
    </row>
    <row r="15332" spans="2:16">
      <c r="B15332" s="99"/>
      <c r="F15332" s="101"/>
      <c r="L15332" s="99"/>
      <c r="P15332" s="99"/>
    </row>
    <row r="15333" spans="2:16">
      <c r="B15333" s="99"/>
      <c r="F15333" s="101"/>
      <c r="L15333" s="99"/>
      <c r="P15333" s="99"/>
    </row>
    <row r="15334" spans="2:16">
      <c r="B15334" s="99"/>
      <c r="F15334" s="101"/>
      <c r="L15334" s="99"/>
      <c r="P15334" s="99"/>
    </row>
    <row r="15335" spans="2:16">
      <c r="B15335" s="99"/>
      <c r="F15335" s="101"/>
      <c r="L15335" s="99"/>
      <c r="P15335" s="99"/>
    </row>
    <row r="15336" spans="2:16">
      <c r="B15336" s="99"/>
      <c r="F15336" s="101"/>
      <c r="L15336" s="99"/>
      <c r="P15336" s="99"/>
    </row>
    <row r="15337" spans="2:16">
      <c r="B15337" s="99"/>
      <c r="F15337" s="101"/>
      <c r="L15337" s="99"/>
      <c r="P15337" s="99"/>
    </row>
    <row r="15338" spans="2:16">
      <c r="B15338" s="99"/>
      <c r="F15338" s="101"/>
      <c r="L15338" s="99"/>
      <c r="P15338" s="99"/>
    </row>
    <row r="15339" spans="2:16">
      <c r="B15339" s="99"/>
      <c r="F15339" s="101"/>
      <c r="L15339" s="99"/>
      <c r="P15339" s="99"/>
    </row>
    <row r="15340" spans="2:16">
      <c r="B15340" s="99"/>
      <c r="F15340" s="101"/>
      <c r="L15340" s="99"/>
      <c r="P15340" s="99"/>
    </row>
    <row r="15341" spans="2:16">
      <c r="B15341" s="99"/>
      <c r="F15341" s="101"/>
      <c r="L15341" s="99"/>
      <c r="P15341" s="99"/>
    </row>
    <row r="15342" spans="2:16">
      <c r="B15342" s="99"/>
      <c r="F15342" s="101"/>
      <c r="L15342" s="99"/>
      <c r="P15342" s="99"/>
    </row>
    <row r="15343" spans="2:16">
      <c r="B15343" s="99"/>
      <c r="F15343" s="101"/>
      <c r="L15343" s="99"/>
      <c r="P15343" s="99"/>
    </row>
    <row r="15344" spans="2:16">
      <c r="B15344" s="99"/>
      <c r="F15344" s="101"/>
      <c r="L15344" s="99"/>
      <c r="P15344" s="99"/>
    </row>
    <row r="15345" spans="2:16">
      <c r="B15345" s="99"/>
      <c r="F15345" s="101"/>
      <c r="L15345" s="99"/>
      <c r="P15345" s="99"/>
    </row>
    <row r="15346" spans="2:16">
      <c r="B15346" s="99"/>
      <c r="F15346" s="101"/>
      <c r="L15346" s="99"/>
      <c r="P15346" s="99"/>
    </row>
    <row r="15347" spans="2:16">
      <c r="B15347" s="99"/>
      <c r="F15347" s="101"/>
      <c r="L15347" s="99"/>
      <c r="P15347" s="99"/>
    </row>
    <row r="15348" spans="2:16">
      <c r="B15348" s="99"/>
      <c r="F15348" s="101"/>
      <c r="L15348" s="99"/>
      <c r="P15348" s="99"/>
    </row>
    <row r="15349" spans="2:16">
      <c r="B15349" s="99"/>
      <c r="F15349" s="101"/>
      <c r="L15349" s="99"/>
      <c r="P15349" s="99"/>
    </row>
    <row r="15350" spans="2:16">
      <c r="B15350" s="99"/>
      <c r="F15350" s="101"/>
      <c r="L15350" s="99"/>
      <c r="P15350" s="99"/>
    </row>
    <row r="15351" spans="2:16">
      <c r="B15351" s="99"/>
      <c r="F15351" s="101"/>
      <c r="L15351" s="99"/>
      <c r="P15351" s="99"/>
    </row>
    <row r="15352" spans="2:16">
      <c r="B15352" s="99"/>
      <c r="F15352" s="101"/>
      <c r="L15352" s="99"/>
      <c r="P15352" s="99"/>
    </row>
    <row r="15353" spans="2:16">
      <c r="B15353" s="99"/>
      <c r="F15353" s="101"/>
      <c r="L15353" s="99"/>
      <c r="P15353" s="99"/>
    </row>
    <row r="15354" spans="2:16">
      <c r="B15354" s="99"/>
      <c r="F15354" s="101"/>
      <c r="L15354" s="99"/>
      <c r="P15354" s="99"/>
    </row>
    <row r="15355" spans="2:16">
      <c r="B15355" s="99"/>
      <c r="F15355" s="101"/>
      <c r="L15355" s="99"/>
      <c r="P15355" s="99"/>
    </row>
    <row r="15356" spans="2:16">
      <c r="B15356" s="99"/>
      <c r="F15356" s="101"/>
      <c r="L15356" s="99"/>
      <c r="P15356" s="99"/>
    </row>
    <row r="15357" spans="2:16">
      <c r="B15357" s="99"/>
      <c r="F15357" s="101"/>
      <c r="L15357" s="99"/>
      <c r="P15357" s="99"/>
    </row>
    <row r="15358" spans="2:16">
      <c r="B15358" s="99"/>
      <c r="F15358" s="101"/>
      <c r="L15358" s="99"/>
      <c r="P15358" s="99"/>
    </row>
    <row r="15359" spans="2:16">
      <c r="B15359" s="99"/>
      <c r="F15359" s="101"/>
      <c r="L15359" s="99"/>
      <c r="P15359" s="99"/>
    </row>
    <row r="15360" spans="2:16">
      <c r="B15360" s="99"/>
      <c r="F15360" s="101"/>
      <c r="L15360" s="99"/>
      <c r="P15360" s="99"/>
    </row>
    <row r="15361" spans="2:16">
      <c r="B15361" s="99"/>
      <c r="F15361" s="101"/>
      <c r="L15361" s="99"/>
      <c r="P15361" s="99"/>
    </row>
    <row r="15362" spans="2:16">
      <c r="B15362" s="99"/>
      <c r="F15362" s="101"/>
      <c r="L15362" s="99"/>
      <c r="P15362" s="99"/>
    </row>
    <row r="15363" spans="2:16">
      <c r="B15363" s="99"/>
      <c r="F15363" s="101"/>
      <c r="L15363" s="99"/>
      <c r="P15363" s="99"/>
    </row>
    <row r="15364" spans="2:16">
      <c r="B15364" s="99"/>
      <c r="F15364" s="101"/>
      <c r="L15364" s="99"/>
      <c r="P15364" s="99"/>
    </row>
    <row r="15365" spans="2:16">
      <c r="B15365" s="99"/>
      <c r="F15365" s="101"/>
      <c r="L15365" s="99"/>
      <c r="P15365" s="99"/>
    </row>
    <row r="15366" spans="2:16">
      <c r="B15366" s="99"/>
      <c r="F15366" s="101"/>
      <c r="L15366" s="99"/>
      <c r="P15366" s="99"/>
    </row>
    <row r="15367" spans="2:16">
      <c r="B15367" s="99"/>
      <c r="F15367" s="101"/>
      <c r="L15367" s="99"/>
      <c r="P15367" s="99"/>
    </row>
    <row r="15368" spans="2:16">
      <c r="B15368" s="99"/>
      <c r="F15368" s="101"/>
      <c r="L15368" s="99"/>
      <c r="P15368" s="99"/>
    </row>
    <row r="15369" spans="2:16">
      <c r="B15369" s="99"/>
      <c r="F15369" s="101"/>
      <c r="L15369" s="99"/>
      <c r="P15369" s="99"/>
    </row>
    <row r="15370" spans="2:16">
      <c r="B15370" s="99"/>
      <c r="F15370" s="101"/>
      <c r="L15370" s="99"/>
      <c r="P15370" s="99"/>
    </row>
    <row r="15371" spans="2:16">
      <c r="B15371" s="99"/>
      <c r="F15371" s="101"/>
      <c r="L15371" s="99"/>
      <c r="P15371" s="99"/>
    </row>
    <row r="15372" spans="2:16">
      <c r="B15372" s="99"/>
      <c r="F15372" s="101"/>
      <c r="L15372" s="99"/>
      <c r="P15372" s="99"/>
    </row>
    <row r="15373" spans="2:16">
      <c r="B15373" s="99"/>
      <c r="F15373" s="101"/>
      <c r="L15373" s="99"/>
      <c r="P15373" s="99"/>
    </row>
    <row r="15374" spans="2:16">
      <c r="B15374" s="99"/>
      <c r="F15374" s="101"/>
      <c r="L15374" s="99"/>
      <c r="P15374" s="99"/>
    </row>
    <row r="15375" spans="2:16">
      <c r="B15375" s="99"/>
      <c r="F15375" s="101"/>
      <c r="L15375" s="99"/>
      <c r="P15375" s="99"/>
    </row>
    <row r="15376" spans="2:16">
      <c r="B15376" s="99"/>
      <c r="F15376" s="101"/>
      <c r="L15376" s="99"/>
      <c r="P15376" s="99"/>
    </row>
    <row r="15377" spans="2:16">
      <c r="B15377" s="99"/>
      <c r="F15377" s="101"/>
      <c r="L15377" s="99"/>
      <c r="P15377" s="99"/>
    </row>
    <row r="15378" spans="2:16">
      <c r="B15378" s="99"/>
      <c r="F15378" s="101"/>
      <c r="L15378" s="99"/>
      <c r="P15378" s="99"/>
    </row>
    <row r="15379" spans="2:16">
      <c r="B15379" s="99"/>
      <c r="F15379" s="101"/>
      <c r="L15379" s="99"/>
      <c r="P15379" s="99"/>
    </row>
    <row r="15380" spans="2:16">
      <c r="B15380" s="99"/>
      <c r="F15380" s="101"/>
      <c r="L15380" s="99"/>
      <c r="P15380" s="99"/>
    </row>
    <row r="15381" spans="2:16">
      <c r="B15381" s="99"/>
      <c r="F15381" s="101"/>
      <c r="L15381" s="99"/>
      <c r="P15381" s="99"/>
    </row>
    <row r="15382" spans="2:16">
      <c r="B15382" s="99"/>
      <c r="F15382" s="101"/>
      <c r="L15382" s="99"/>
      <c r="P15382" s="99"/>
    </row>
    <row r="15383" spans="2:16">
      <c r="B15383" s="99"/>
      <c r="F15383" s="101"/>
      <c r="L15383" s="99"/>
      <c r="P15383" s="99"/>
    </row>
    <row r="15384" spans="2:16">
      <c r="B15384" s="99"/>
      <c r="F15384" s="101"/>
      <c r="L15384" s="99"/>
      <c r="P15384" s="99"/>
    </row>
    <row r="15385" spans="2:16">
      <c r="B15385" s="99"/>
      <c r="F15385" s="101"/>
      <c r="L15385" s="99"/>
      <c r="P15385" s="99"/>
    </row>
    <row r="15386" spans="2:16">
      <c r="B15386" s="99"/>
      <c r="F15386" s="101"/>
      <c r="L15386" s="99"/>
      <c r="P15386" s="99"/>
    </row>
    <row r="15387" spans="2:16">
      <c r="B15387" s="99"/>
      <c r="F15387" s="101"/>
      <c r="L15387" s="99"/>
      <c r="P15387" s="99"/>
    </row>
    <row r="15388" spans="2:16">
      <c r="B15388" s="99"/>
      <c r="F15388" s="101"/>
      <c r="L15388" s="99"/>
      <c r="P15388" s="99"/>
    </row>
    <row r="15389" spans="2:16">
      <c r="B15389" s="99"/>
      <c r="F15389" s="101"/>
      <c r="L15389" s="99"/>
      <c r="P15389" s="99"/>
    </row>
    <row r="15390" spans="2:16">
      <c r="B15390" s="99"/>
      <c r="F15390" s="101"/>
      <c r="L15390" s="99"/>
      <c r="P15390" s="99"/>
    </row>
    <row r="15391" spans="2:16">
      <c r="B15391" s="99"/>
      <c r="F15391" s="101"/>
      <c r="L15391" s="99"/>
      <c r="P15391" s="99"/>
    </row>
    <row r="15392" spans="2:16">
      <c r="B15392" s="99"/>
      <c r="F15392" s="101"/>
      <c r="L15392" s="99"/>
      <c r="P15392" s="99"/>
    </row>
    <row r="15393" spans="2:16">
      <c r="B15393" s="99"/>
      <c r="F15393" s="101"/>
      <c r="L15393" s="99"/>
      <c r="P15393" s="99"/>
    </row>
    <row r="15394" spans="2:16">
      <c r="B15394" s="99"/>
      <c r="F15394" s="101"/>
      <c r="L15394" s="99"/>
      <c r="P15394" s="99"/>
    </row>
    <row r="15395" spans="2:16">
      <c r="B15395" s="99"/>
      <c r="F15395" s="101"/>
      <c r="L15395" s="99"/>
      <c r="P15395" s="99"/>
    </row>
    <row r="15396" spans="2:16">
      <c r="B15396" s="99"/>
      <c r="F15396" s="101"/>
      <c r="L15396" s="99"/>
      <c r="P15396" s="99"/>
    </row>
    <row r="15397" spans="2:16">
      <c r="B15397" s="99"/>
      <c r="F15397" s="101"/>
      <c r="L15397" s="99"/>
      <c r="P15397" s="99"/>
    </row>
    <row r="15398" spans="2:16">
      <c r="B15398" s="99"/>
      <c r="F15398" s="101"/>
      <c r="L15398" s="99"/>
      <c r="P15398" s="99"/>
    </row>
    <row r="15399" spans="2:16">
      <c r="B15399" s="99"/>
      <c r="F15399" s="101"/>
      <c r="L15399" s="99"/>
      <c r="P15399" s="99"/>
    </row>
    <row r="15400" spans="2:16">
      <c r="B15400" s="99"/>
      <c r="F15400" s="101"/>
      <c r="L15400" s="99"/>
      <c r="P15400" s="99"/>
    </row>
    <row r="15401" spans="2:16">
      <c r="B15401" s="99"/>
      <c r="F15401" s="101"/>
      <c r="L15401" s="99"/>
      <c r="P15401" s="99"/>
    </row>
    <row r="15402" spans="2:16">
      <c r="B15402" s="99"/>
      <c r="F15402" s="101"/>
      <c r="L15402" s="99"/>
      <c r="P15402" s="99"/>
    </row>
    <row r="15403" spans="2:16">
      <c r="B15403" s="99"/>
      <c r="F15403" s="101"/>
      <c r="L15403" s="99"/>
      <c r="P15403" s="99"/>
    </row>
    <row r="15404" spans="2:16">
      <c r="B15404" s="99"/>
      <c r="F15404" s="101"/>
      <c r="L15404" s="99"/>
      <c r="P15404" s="99"/>
    </row>
    <row r="15405" spans="2:16">
      <c r="B15405" s="99"/>
      <c r="F15405" s="101"/>
      <c r="L15405" s="99"/>
      <c r="P15405" s="99"/>
    </row>
    <row r="15406" spans="2:16">
      <c r="B15406" s="99"/>
      <c r="F15406" s="101"/>
      <c r="L15406" s="99"/>
      <c r="P15406" s="99"/>
    </row>
    <row r="15407" spans="2:16">
      <c r="B15407" s="99"/>
      <c r="F15407" s="101"/>
      <c r="L15407" s="99"/>
      <c r="P15407" s="99"/>
    </row>
    <row r="15408" spans="2:16">
      <c r="B15408" s="99"/>
      <c r="F15408" s="101"/>
      <c r="L15408" s="99"/>
      <c r="P15408" s="99"/>
    </row>
    <row r="15409" spans="2:16">
      <c r="B15409" s="99"/>
      <c r="F15409" s="101"/>
      <c r="L15409" s="99"/>
      <c r="P15409" s="99"/>
    </row>
    <row r="15410" spans="2:16">
      <c r="B15410" s="99"/>
      <c r="F15410" s="101"/>
      <c r="L15410" s="99"/>
      <c r="P15410" s="99"/>
    </row>
    <row r="15411" spans="2:16">
      <c r="B15411" s="99"/>
      <c r="F15411" s="101"/>
      <c r="L15411" s="99"/>
      <c r="P15411" s="99"/>
    </row>
    <row r="15412" spans="2:16">
      <c r="B15412" s="99"/>
      <c r="F15412" s="101"/>
      <c r="L15412" s="99"/>
      <c r="P15412" s="99"/>
    </row>
    <row r="15413" spans="2:16">
      <c r="B15413" s="99"/>
      <c r="F15413" s="101"/>
      <c r="L15413" s="99"/>
      <c r="P15413" s="99"/>
    </row>
    <row r="15414" spans="2:16">
      <c r="B15414" s="99"/>
      <c r="F15414" s="101"/>
      <c r="L15414" s="99"/>
      <c r="P15414" s="99"/>
    </row>
    <row r="15415" spans="2:16">
      <c r="B15415" s="99"/>
      <c r="F15415" s="101"/>
      <c r="L15415" s="99"/>
      <c r="P15415" s="99"/>
    </row>
    <row r="15416" spans="2:16">
      <c r="B15416" s="99"/>
      <c r="F15416" s="101"/>
      <c r="L15416" s="99"/>
      <c r="P15416" s="99"/>
    </row>
    <row r="15417" spans="2:16">
      <c r="B15417" s="99"/>
      <c r="F15417" s="101"/>
      <c r="L15417" s="99"/>
      <c r="P15417" s="99"/>
    </row>
    <row r="15418" spans="2:16">
      <c r="B15418" s="99"/>
      <c r="F15418" s="101"/>
      <c r="L15418" s="99"/>
      <c r="P15418" s="99"/>
    </row>
    <row r="15419" spans="2:16">
      <c r="B15419" s="99"/>
      <c r="F15419" s="101"/>
      <c r="L15419" s="99"/>
      <c r="P15419" s="99"/>
    </row>
    <row r="15420" spans="2:16">
      <c r="B15420" s="99"/>
      <c r="F15420" s="101"/>
      <c r="L15420" s="99"/>
      <c r="P15420" s="99"/>
    </row>
    <row r="15421" spans="2:16">
      <c r="B15421" s="99"/>
      <c r="F15421" s="101"/>
      <c r="L15421" s="99"/>
      <c r="P15421" s="99"/>
    </row>
    <row r="15422" spans="2:16">
      <c r="B15422" s="99"/>
      <c r="F15422" s="101"/>
      <c r="L15422" s="99"/>
      <c r="P15422" s="99"/>
    </row>
    <row r="15423" spans="2:16">
      <c r="B15423" s="99"/>
      <c r="F15423" s="101"/>
      <c r="L15423" s="99"/>
      <c r="P15423" s="99"/>
    </row>
    <row r="15424" spans="2:16">
      <c r="B15424" s="99"/>
      <c r="F15424" s="101"/>
      <c r="L15424" s="99"/>
      <c r="P15424" s="99"/>
    </row>
    <row r="15425" spans="2:16">
      <c r="B15425" s="99"/>
      <c r="F15425" s="101"/>
      <c r="L15425" s="99"/>
      <c r="P15425" s="99"/>
    </row>
    <row r="15426" spans="2:16">
      <c r="B15426" s="99"/>
      <c r="F15426" s="101"/>
      <c r="L15426" s="99"/>
      <c r="P15426" s="99"/>
    </row>
    <row r="15427" spans="2:16">
      <c r="B15427" s="99"/>
      <c r="F15427" s="101"/>
      <c r="L15427" s="99"/>
      <c r="P15427" s="99"/>
    </row>
    <row r="15428" spans="2:16">
      <c r="B15428" s="99"/>
      <c r="F15428" s="101"/>
      <c r="L15428" s="99"/>
      <c r="P15428" s="99"/>
    </row>
    <row r="15429" spans="2:16">
      <c r="B15429" s="99"/>
      <c r="F15429" s="101"/>
      <c r="L15429" s="99"/>
      <c r="P15429" s="99"/>
    </row>
    <row r="15430" spans="2:16">
      <c r="B15430" s="99"/>
      <c r="F15430" s="101"/>
      <c r="L15430" s="99"/>
      <c r="P15430" s="99"/>
    </row>
    <row r="15431" spans="2:16">
      <c r="B15431" s="99"/>
      <c r="F15431" s="101"/>
      <c r="L15431" s="99"/>
      <c r="P15431" s="99"/>
    </row>
    <row r="15432" spans="2:16">
      <c r="B15432" s="99"/>
      <c r="F15432" s="101"/>
      <c r="L15432" s="99"/>
      <c r="P15432" s="99"/>
    </row>
    <row r="15433" spans="2:16">
      <c r="B15433" s="99"/>
      <c r="F15433" s="101"/>
      <c r="L15433" s="99"/>
      <c r="P15433" s="99"/>
    </row>
    <row r="15434" spans="2:16">
      <c r="B15434" s="99"/>
      <c r="F15434" s="101"/>
      <c r="L15434" s="99"/>
      <c r="P15434" s="99"/>
    </row>
    <row r="15435" spans="2:16">
      <c r="B15435" s="99"/>
      <c r="F15435" s="101"/>
      <c r="L15435" s="99"/>
      <c r="P15435" s="99"/>
    </row>
    <row r="15436" spans="2:16">
      <c r="B15436" s="99"/>
      <c r="F15436" s="101"/>
      <c r="L15436" s="99"/>
      <c r="P15436" s="99"/>
    </row>
    <row r="15437" spans="2:16">
      <c r="B15437" s="99"/>
      <c r="F15437" s="101"/>
      <c r="L15437" s="99"/>
      <c r="P15437" s="99"/>
    </row>
    <row r="15438" spans="2:16">
      <c r="B15438" s="99"/>
      <c r="F15438" s="101"/>
      <c r="L15438" s="99"/>
      <c r="P15438" s="99"/>
    </row>
    <row r="15439" spans="2:16">
      <c r="B15439" s="99"/>
      <c r="F15439" s="101"/>
      <c r="L15439" s="99"/>
      <c r="P15439" s="99"/>
    </row>
    <row r="15440" spans="2:16">
      <c r="B15440" s="99"/>
      <c r="F15440" s="101"/>
      <c r="L15440" s="99"/>
      <c r="P15440" s="99"/>
    </row>
    <row r="15441" spans="2:16">
      <c r="B15441" s="99"/>
      <c r="F15441" s="101"/>
      <c r="L15441" s="99"/>
      <c r="P15441" s="99"/>
    </row>
    <row r="15442" spans="2:16">
      <c r="B15442" s="99"/>
      <c r="F15442" s="101"/>
      <c r="L15442" s="99"/>
      <c r="P15442" s="99"/>
    </row>
    <row r="15443" spans="2:16">
      <c r="B15443" s="99"/>
      <c r="F15443" s="101"/>
      <c r="L15443" s="99"/>
      <c r="P15443" s="99"/>
    </row>
    <row r="15444" spans="2:16">
      <c r="B15444" s="99"/>
      <c r="F15444" s="101"/>
      <c r="L15444" s="99"/>
      <c r="P15444" s="99"/>
    </row>
    <row r="15445" spans="2:16">
      <c r="B15445" s="99"/>
      <c r="F15445" s="101"/>
      <c r="L15445" s="99"/>
      <c r="P15445" s="99"/>
    </row>
    <row r="15446" spans="2:16">
      <c r="B15446" s="99"/>
      <c r="F15446" s="101"/>
      <c r="L15446" s="99"/>
      <c r="P15446" s="99"/>
    </row>
    <row r="15447" spans="2:16">
      <c r="B15447" s="99"/>
      <c r="F15447" s="101"/>
      <c r="L15447" s="99"/>
      <c r="P15447" s="99"/>
    </row>
    <row r="15448" spans="2:16">
      <c r="B15448" s="99"/>
      <c r="F15448" s="101"/>
      <c r="L15448" s="99"/>
      <c r="P15448" s="99"/>
    </row>
    <row r="15449" spans="2:16">
      <c r="B15449" s="99"/>
      <c r="F15449" s="101"/>
      <c r="L15449" s="99"/>
      <c r="P15449" s="99"/>
    </row>
    <row r="15450" spans="2:16">
      <c r="B15450" s="99"/>
      <c r="F15450" s="101"/>
      <c r="L15450" s="99"/>
      <c r="P15450" s="99"/>
    </row>
    <row r="15451" spans="2:16">
      <c r="B15451" s="99"/>
      <c r="F15451" s="101"/>
      <c r="L15451" s="99"/>
      <c r="P15451" s="99"/>
    </row>
    <row r="15452" spans="2:16">
      <c r="B15452" s="99"/>
      <c r="F15452" s="101"/>
      <c r="L15452" s="99"/>
      <c r="P15452" s="99"/>
    </row>
    <row r="15453" spans="2:16">
      <c r="B15453" s="99"/>
      <c r="F15453" s="101"/>
      <c r="L15453" s="99"/>
      <c r="P15453" s="99"/>
    </row>
    <row r="15454" spans="2:16">
      <c r="B15454" s="99"/>
      <c r="F15454" s="101"/>
      <c r="L15454" s="99"/>
      <c r="P15454" s="99"/>
    </row>
    <row r="15455" spans="2:16">
      <c r="B15455" s="99"/>
      <c r="F15455" s="101"/>
      <c r="L15455" s="99"/>
      <c r="P15455" s="99"/>
    </row>
    <row r="15456" spans="2:16">
      <c r="B15456" s="99"/>
      <c r="F15456" s="101"/>
      <c r="L15456" s="99"/>
      <c r="P15456" s="99"/>
    </row>
    <row r="15457" spans="2:16">
      <c r="B15457" s="99"/>
      <c r="F15457" s="101"/>
      <c r="L15457" s="99"/>
      <c r="P15457" s="99"/>
    </row>
    <row r="15458" spans="2:16">
      <c r="B15458" s="99"/>
      <c r="F15458" s="101"/>
      <c r="L15458" s="99"/>
      <c r="P15458" s="99"/>
    </row>
    <row r="15459" spans="2:16">
      <c r="B15459" s="99"/>
      <c r="F15459" s="101"/>
      <c r="L15459" s="99"/>
      <c r="P15459" s="99"/>
    </row>
    <row r="15460" spans="2:16">
      <c r="B15460" s="99"/>
      <c r="F15460" s="101"/>
      <c r="L15460" s="99"/>
      <c r="P15460" s="99"/>
    </row>
    <row r="15461" spans="2:16">
      <c r="B15461" s="99"/>
      <c r="F15461" s="101"/>
      <c r="L15461" s="99"/>
      <c r="P15461" s="99"/>
    </row>
    <row r="15462" spans="2:16">
      <c r="B15462" s="99"/>
      <c r="F15462" s="101"/>
      <c r="L15462" s="99"/>
      <c r="P15462" s="99"/>
    </row>
    <row r="15463" spans="2:16">
      <c r="B15463" s="99"/>
      <c r="F15463" s="101"/>
      <c r="L15463" s="99"/>
      <c r="P15463" s="99"/>
    </row>
    <row r="15464" spans="2:16">
      <c r="B15464" s="99"/>
      <c r="F15464" s="101"/>
      <c r="L15464" s="99"/>
      <c r="P15464" s="99"/>
    </row>
    <row r="15465" spans="2:16">
      <c r="B15465" s="99"/>
      <c r="F15465" s="101"/>
      <c r="L15465" s="99"/>
      <c r="P15465" s="99"/>
    </row>
    <row r="15466" spans="2:16">
      <c r="B15466" s="99"/>
      <c r="F15466" s="101"/>
      <c r="L15466" s="99"/>
      <c r="P15466" s="99"/>
    </row>
    <row r="15467" spans="2:16">
      <c r="B15467" s="99"/>
      <c r="F15467" s="101"/>
      <c r="L15467" s="99"/>
      <c r="P15467" s="99"/>
    </row>
    <row r="15468" spans="2:16">
      <c r="B15468" s="99"/>
      <c r="F15468" s="101"/>
      <c r="L15468" s="99"/>
      <c r="P15468" s="99"/>
    </row>
    <row r="15469" spans="2:16">
      <c r="B15469" s="99"/>
      <c r="F15469" s="101"/>
      <c r="L15469" s="99"/>
      <c r="P15469" s="99"/>
    </row>
    <row r="15470" spans="2:16">
      <c r="B15470" s="99"/>
      <c r="F15470" s="101"/>
      <c r="L15470" s="99"/>
      <c r="P15470" s="99"/>
    </row>
    <row r="15471" spans="2:16">
      <c r="B15471" s="99"/>
      <c r="F15471" s="101"/>
      <c r="L15471" s="99"/>
      <c r="P15471" s="99"/>
    </row>
    <row r="15472" spans="2:16">
      <c r="B15472" s="99"/>
      <c r="F15472" s="101"/>
      <c r="L15472" s="99"/>
      <c r="P15472" s="99"/>
    </row>
    <row r="15473" spans="2:16">
      <c r="B15473" s="99"/>
      <c r="F15473" s="101"/>
      <c r="L15473" s="99"/>
      <c r="P15473" s="99"/>
    </row>
    <row r="15474" spans="2:16">
      <c r="B15474" s="99"/>
      <c r="F15474" s="101"/>
      <c r="L15474" s="99"/>
      <c r="P15474" s="99"/>
    </row>
    <row r="15475" spans="2:16">
      <c r="B15475" s="99"/>
      <c r="F15475" s="101"/>
      <c r="L15475" s="99"/>
      <c r="P15475" s="99"/>
    </row>
    <row r="15476" spans="2:16">
      <c r="B15476" s="99"/>
      <c r="F15476" s="101"/>
      <c r="L15476" s="99"/>
      <c r="P15476" s="99"/>
    </row>
    <row r="15477" spans="2:16">
      <c r="B15477" s="99"/>
      <c r="F15477" s="101"/>
      <c r="L15477" s="99"/>
      <c r="P15477" s="99"/>
    </row>
    <row r="15478" spans="2:16">
      <c r="B15478" s="99"/>
      <c r="F15478" s="101"/>
      <c r="L15478" s="99"/>
      <c r="P15478" s="99"/>
    </row>
    <row r="15479" spans="2:16">
      <c r="B15479" s="99"/>
      <c r="F15479" s="101"/>
      <c r="L15479" s="99"/>
      <c r="P15479" s="99"/>
    </row>
    <row r="15480" spans="2:16">
      <c r="B15480" s="99"/>
      <c r="F15480" s="101"/>
      <c r="L15480" s="99"/>
      <c r="P15480" s="99"/>
    </row>
    <row r="15481" spans="2:16">
      <c r="B15481" s="99"/>
      <c r="F15481" s="101"/>
      <c r="L15481" s="99"/>
      <c r="P15481" s="99"/>
    </row>
    <row r="15482" spans="2:16">
      <c r="B15482" s="99"/>
      <c r="F15482" s="101"/>
      <c r="L15482" s="99"/>
      <c r="P15482" s="99"/>
    </row>
    <row r="15483" spans="2:16">
      <c r="B15483" s="99"/>
      <c r="F15483" s="101"/>
      <c r="L15483" s="99"/>
      <c r="P15483" s="99"/>
    </row>
    <row r="15484" spans="2:16">
      <c r="B15484" s="99"/>
      <c r="F15484" s="101"/>
      <c r="L15484" s="99"/>
      <c r="P15484" s="99"/>
    </row>
    <row r="15485" spans="2:16">
      <c r="B15485" s="99"/>
      <c r="F15485" s="101"/>
      <c r="L15485" s="99"/>
      <c r="P15485" s="99"/>
    </row>
    <row r="15486" spans="2:16">
      <c r="B15486" s="99"/>
      <c r="F15486" s="101"/>
      <c r="L15486" s="99"/>
      <c r="P15486" s="99"/>
    </row>
    <row r="15487" spans="2:16">
      <c r="B15487" s="99"/>
      <c r="F15487" s="101"/>
      <c r="L15487" s="99"/>
      <c r="P15487" s="99"/>
    </row>
    <row r="15488" spans="2:16">
      <c r="B15488" s="99"/>
      <c r="F15488" s="101"/>
      <c r="L15488" s="99"/>
      <c r="P15488" s="99"/>
    </row>
    <row r="15489" spans="2:16">
      <c r="B15489" s="99"/>
      <c r="F15489" s="101"/>
      <c r="L15489" s="99"/>
      <c r="P15489" s="99"/>
    </row>
    <row r="15490" spans="2:16">
      <c r="B15490" s="99"/>
      <c r="F15490" s="101"/>
      <c r="L15490" s="99"/>
      <c r="P15490" s="99"/>
    </row>
    <row r="15491" spans="2:16">
      <c r="B15491" s="99"/>
      <c r="F15491" s="101"/>
      <c r="L15491" s="99"/>
      <c r="P15491" s="99"/>
    </row>
    <row r="15492" spans="2:16">
      <c r="B15492" s="99"/>
      <c r="F15492" s="101"/>
      <c r="L15492" s="99"/>
      <c r="P15492" s="99"/>
    </row>
    <row r="15493" spans="2:16">
      <c r="B15493" s="99"/>
      <c r="F15493" s="101"/>
      <c r="L15493" s="99"/>
      <c r="P15493" s="99"/>
    </row>
    <row r="15494" spans="2:16">
      <c r="B15494" s="99"/>
      <c r="F15494" s="101"/>
      <c r="L15494" s="99"/>
      <c r="P15494" s="99"/>
    </row>
    <row r="15495" spans="2:16">
      <c r="B15495" s="99"/>
      <c r="F15495" s="101"/>
      <c r="L15495" s="99"/>
      <c r="P15495" s="99"/>
    </row>
    <row r="15496" spans="2:16">
      <c r="B15496" s="99"/>
      <c r="F15496" s="101"/>
      <c r="L15496" s="99"/>
      <c r="P15496" s="99"/>
    </row>
    <row r="15497" spans="2:16">
      <c r="B15497" s="99"/>
      <c r="F15497" s="101"/>
      <c r="L15497" s="99"/>
      <c r="P15497" s="99"/>
    </row>
    <row r="15498" spans="2:16">
      <c r="B15498" s="99"/>
      <c r="F15498" s="101"/>
      <c r="L15498" s="99"/>
      <c r="P15498" s="99"/>
    </row>
    <row r="15499" spans="2:16">
      <c r="B15499" s="99"/>
      <c r="F15499" s="101"/>
      <c r="L15499" s="99"/>
      <c r="P15499" s="99"/>
    </row>
    <row r="15500" spans="2:16">
      <c r="B15500" s="99"/>
      <c r="F15500" s="101"/>
      <c r="L15500" s="99"/>
      <c r="P15500" s="99"/>
    </row>
    <row r="15501" spans="2:16">
      <c r="B15501" s="99"/>
      <c r="F15501" s="101"/>
      <c r="L15501" s="99"/>
      <c r="P15501" s="99"/>
    </row>
    <row r="15502" spans="2:16">
      <c r="B15502" s="99"/>
      <c r="F15502" s="101"/>
      <c r="L15502" s="99"/>
      <c r="P15502" s="99"/>
    </row>
    <row r="15503" spans="2:16">
      <c r="B15503" s="99"/>
      <c r="F15503" s="101"/>
      <c r="L15503" s="99"/>
      <c r="P15503" s="99"/>
    </row>
    <row r="15504" spans="2:16">
      <c r="B15504" s="99"/>
      <c r="F15504" s="101"/>
      <c r="L15504" s="99"/>
      <c r="P15504" s="99"/>
    </row>
    <row r="15505" spans="2:16">
      <c r="B15505" s="99"/>
      <c r="F15505" s="101"/>
      <c r="L15505" s="99"/>
      <c r="P15505" s="99"/>
    </row>
    <row r="15506" spans="2:16">
      <c r="B15506" s="99"/>
      <c r="F15506" s="101"/>
      <c r="L15506" s="99"/>
      <c r="P15506" s="99"/>
    </row>
    <row r="15507" spans="2:16">
      <c r="B15507" s="99"/>
      <c r="F15507" s="101"/>
      <c r="L15507" s="99"/>
      <c r="P15507" s="99"/>
    </row>
    <row r="15508" spans="2:16">
      <c r="B15508" s="99"/>
      <c r="F15508" s="101"/>
      <c r="L15508" s="99"/>
      <c r="P15508" s="99"/>
    </row>
    <row r="15509" spans="2:16">
      <c r="B15509" s="99"/>
      <c r="F15509" s="101"/>
      <c r="L15509" s="99"/>
      <c r="P15509" s="99"/>
    </row>
    <row r="15510" spans="2:16">
      <c r="B15510" s="99"/>
      <c r="F15510" s="101"/>
      <c r="L15510" s="99"/>
      <c r="P15510" s="99"/>
    </row>
    <row r="15511" spans="2:16">
      <c r="B15511" s="99"/>
      <c r="F15511" s="101"/>
      <c r="L15511" s="99"/>
      <c r="P15511" s="99"/>
    </row>
    <row r="15512" spans="2:16">
      <c r="B15512" s="99"/>
      <c r="F15512" s="101"/>
      <c r="L15512" s="99"/>
      <c r="P15512" s="99"/>
    </row>
    <row r="15513" spans="2:16">
      <c r="B15513" s="99"/>
      <c r="F15513" s="101"/>
      <c r="L15513" s="99"/>
      <c r="P15513" s="99"/>
    </row>
    <row r="15514" spans="2:16">
      <c r="B15514" s="99"/>
      <c r="F15514" s="101"/>
      <c r="L15514" s="99"/>
      <c r="P15514" s="99"/>
    </row>
    <row r="15515" spans="2:16">
      <c r="B15515" s="99"/>
      <c r="F15515" s="101"/>
      <c r="L15515" s="99"/>
      <c r="P15515" s="99"/>
    </row>
    <row r="15516" spans="2:16">
      <c r="B15516" s="99"/>
      <c r="F15516" s="101"/>
      <c r="L15516" s="99"/>
      <c r="P15516" s="99"/>
    </row>
    <row r="15517" spans="2:16">
      <c r="B15517" s="99"/>
      <c r="F15517" s="101"/>
      <c r="L15517" s="99"/>
      <c r="P15517" s="99"/>
    </row>
    <row r="15518" spans="2:16">
      <c r="B15518" s="99"/>
      <c r="F15518" s="101"/>
      <c r="L15518" s="99"/>
      <c r="P15518" s="99"/>
    </row>
    <row r="15519" spans="2:16">
      <c r="B15519" s="99"/>
      <c r="F15519" s="101"/>
      <c r="L15519" s="99"/>
      <c r="P15519" s="99"/>
    </row>
    <row r="15520" spans="2:16">
      <c r="B15520" s="99"/>
      <c r="F15520" s="101"/>
      <c r="L15520" s="99"/>
      <c r="P15520" s="99"/>
    </row>
    <row r="15521" spans="2:16">
      <c r="B15521" s="99"/>
      <c r="F15521" s="101"/>
      <c r="L15521" s="99"/>
      <c r="P15521" s="99"/>
    </row>
    <row r="15522" spans="2:16">
      <c r="B15522" s="99"/>
      <c r="F15522" s="101"/>
      <c r="L15522" s="99"/>
      <c r="P15522" s="99"/>
    </row>
    <row r="15523" spans="2:16">
      <c r="B15523" s="99"/>
      <c r="F15523" s="101"/>
      <c r="L15523" s="99"/>
      <c r="P15523" s="99"/>
    </row>
    <row r="15524" spans="2:16">
      <c r="B15524" s="99"/>
      <c r="F15524" s="101"/>
      <c r="L15524" s="99"/>
      <c r="P15524" s="99"/>
    </row>
    <row r="15525" spans="2:16">
      <c r="B15525" s="99"/>
      <c r="F15525" s="101"/>
      <c r="L15525" s="99"/>
      <c r="P15525" s="99"/>
    </row>
    <row r="15526" spans="2:16">
      <c r="B15526" s="99"/>
      <c r="F15526" s="101"/>
      <c r="L15526" s="99"/>
      <c r="P15526" s="99"/>
    </row>
    <row r="15527" spans="2:16">
      <c r="B15527" s="99"/>
      <c r="F15527" s="101"/>
      <c r="L15527" s="99"/>
      <c r="P15527" s="99"/>
    </row>
    <row r="15528" spans="2:16">
      <c r="B15528" s="99"/>
      <c r="F15528" s="101"/>
      <c r="L15528" s="99"/>
      <c r="P15528" s="99"/>
    </row>
    <row r="15529" spans="2:16">
      <c r="B15529" s="99"/>
      <c r="F15529" s="101"/>
      <c r="L15529" s="99"/>
      <c r="P15529" s="99"/>
    </row>
    <row r="15530" spans="2:16">
      <c r="B15530" s="99"/>
      <c r="F15530" s="101"/>
      <c r="L15530" s="99"/>
      <c r="P15530" s="99"/>
    </row>
    <row r="15531" spans="2:16">
      <c r="B15531" s="99"/>
      <c r="F15531" s="101"/>
      <c r="L15531" s="99"/>
      <c r="P15531" s="99"/>
    </row>
    <row r="15532" spans="2:16">
      <c r="B15532" s="99"/>
      <c r="F15532" s="101"/>
      <c r="L15532" s="99"/>
      <c r="P15532" s="99"/>
    </row>
    <row r="15533" spans="2:16">
      <c r="B15533" s="99"/>
      <c r="F15533" s="101"/>
      <c r="L15533" s="99"/>
      <c r="P15533" s="99"/>
    </row>
    <row r="15534" spans="2:16">
      <c r="B15534" s="99"/>
      <c r="F15534" s="101"/>
      <c r="L15534" s="99"/>
      <c r="P15534" s="99"/>
    </row>
    <row r="15535" spans="2:16">
      <c r="B15535" s="99"/>
      <c r="F15535" s="101"/>
      <c r="L15535" s="99"/>
      <c r="P15535" s="99"/>
    </row>
    <row r="15536" spans="2:16">
      <c r="B15536" s="99"/>
      <c r="F15536" s="101"/>
      <c r="L15536" s="99"/>
      <c r="P15536" s="99"/>
    </row>
    <row r="15537" spans="2:16">
      <c r="B15537" s="99"/>
      <c r="F15537" s="101"/>
      <c r="L15537" s="99"/>
      <c r="P15537" s="99"/>
    </row>
    <row r="15538" spans="2:16">
      <c r="B15538" s="99"/>
      <c r="F15538" s="101"/>
      <c r="L15538" s="99"/>
      <c r="P15538" s="99"/>
    </row>
    <row r="15539" spans="2:16">
      <c r="B15539" s="99"/>
      <c r="F15539" s="101"/>
      <c r="L15539" s="99"/>
      <c r="P15539" s="99"/>
    </row>
    <row r="15540" spans="2:16">
      <c r="B15540" s="99"/>
      <c r="F15540" s="101"/>
      <c r="L15540" s="99"/>
      <c r="P15540" s="99"/>
    </row>
    <row r="15541" spans="2:16">
      <c r="B15541" s="99"/>
      <c r="F15541" s="101"/>
      <c r="L15541" s="99"/>
      <c r="P15541" s="99"/>
    </row>
    <row r="15542" spans="2:16">
      <c r="B15542" s="99"/>
      <c r="F15542" s="101"/>
      <c r="L15542" s="99"/>
      <c r="P15542" s="99"/>
    </row>
    <row r="15543" spans="2:16">
      <c r="B15543" s="99"/>
      <c r="F15543" s="101"/>
      <c r="L15543" s="99"/>
      <c r="P15543" s="99"/>
    </row>
    <row r="15544" spans="2:16">
      <c r="B15544" s="99"/>
      <c r="F15544" s="101"/>
      <c r="L15544" s="99"/>
      <c r="P15544" s="99"/>
    </row>
    <row r="15545" spans="2:16">
      <c r="B15545" s="99"/>
      <c r="F15545" s="101"/>
      <c r="L15545" s="99"/>
      <c r="P15545" s="99"/>
    </row>
    <row r="15546" spans="2:16">
      <c r="B15546" s="99"/>
      <c r="F15546" s="101"/>
      <c r="L15546" s="99"/>
      <c r="P15546" s="99"/>
    </row>
    <row r="15547" spans="2:16">
      <c r="B15547" s="99"/>
      <c r="F15547" s="101"/>
      <c r="L15547" s="99"/>
      <c r="P15547" s="99"/>
    </row>
    <row r="15548" spans="2:16">
      <c r="B15548" s="99"/>
      <c r="F15548" s="101"/>
      <c r="L15548" s="99"/>
      <c r="P15548" s="99"/>
    </row>
    <row r="15549" spans="2:16">
      <c r="B15549" s="99"/>
      <c r="F15549" s="101"/>
      <c r="L15549" s="99"/>
      <c r="P15549" s="99"/>
    </row>
    <row r="15550" spans="2:16">
      <c r="B15550" s="99"/>
      <c r="F15550" s="101"/>
      <c r="L15550" s="99"/>
      <c r="P15550" s="99"/>
    </row>
    <row r="15551" spans="2:16">
      <c r="B15551" s="99"/>
      <c r="F15551" s="101"/>
      <c r="L15551" s="99"/>
      <c r="P15551" s="99"/>
    </row>
    <row r="15552" spans="2:16">
      <c r="B15552" s="99"/>
      <c r="F15552" s="101"/>
      <c r="L15552" s="99"/>
      <c r="P15552" s="99"/>
    </row>
    <row r="15553" spans="2:16">
      <c r="B15553" s="99"/>
      <c r="F15553" s="101"/>
      <c r="L15553" s="99"/>
      <c r="P15553" s="99"/>
    </row>
    <row r="15554" spans="2:16">
      <c r="B15554" s="99"/>
      <c r="F15554" s="101"/>
      <c r="L15554" s="99"/>
      <c r="P15554" s="99"/>
    </row>
    <row r="15555" spans="2:16">
      <c r="B15555" s="99"/>
      <c r="F15555" s="101"/>
      <c r="L15555" s="99"/>
      <c r="P15555" s="99"/>
    </row>
    <row r="15556" spans="2:16">
      <c r="B15556" s="99"/>
      <c r="F15556" s="101"/>
      <c r="L15556" s="99"/>
      <c r="P15556" s="99"/>
    </row>
    <row r="15557" spans="2:16">
      <c r="B15557" s="99"/>
      <c r="F15557" s="101"/>
      <c r="L15557" s="99"/>
      <c r="P15557" s="99"/>
    </row>
    <row r="15558" spans="2:16">
      <c r="B15558" s="99"/>
      <c r="F15558" s="101"/>
      <c r="L15558" s="99"/>
      <c r="P15558" s="99"/>
    </row>
    <row r="15559" spans="2:16">
      <c r="B15559" s="99"/>
      <c r="F15559" s="101"/>
      <c r="L15559" s="99"/>
      <c r="P15559" s="99"/>
    </row>
    <row r="15560" spans="2:16">
      <c r="B15560" s="99"/>
      <c r="F15560" s="101"/>
      <c r="L15560" s="99"/>
      <c r="P15560" s="99"/>
    </row>
    <row r="15561" spans="2:16">
      <c r="B15561" s="99"/>
      <c r="F15561" s="101"/>
      <c r="L15561" s="99"/>
      <c r="P15561" s="99"/>
    </row>
    <row r="15562" spans="2:16">
      <c r="B15562" s="99"/>
      <c r="F15562" s="101"/>
      <c r="L15562" s="99"/>
      <c r="P15562" s="99"/>
    </row>
    <row r="15563" spans="2:16">
      <c r="B15563" s="99"/>
      <c r="F15563" s="101"/>
      <c r="L15563" s="99"/>
      <c r="P15563" s="99"/>
    </row>
    <row r="15564" spans="2:16">
      <c r="B15564" s="99"/>
      <c r="F15564" s="101"/>
      <c r="L15564" s="99"/>
      <c r="P15564" s="99"/>
    </row>
    <row r="15565" spans="2:16">
      <c r="B15565" s="99"/>
      <c r="F15565" s="101"/>
      <c r="L15565" s="99"/>
      <c r="P15565" s="99"/>
    </row>
    <row r="15566" spans="2:16">
      <c r="B15566" s="99"/>
      <c r="F15566" s="101"/>
      <c r="L15566" s="99"/>
      <c r="P15566" s="99"/>
    </row>
    <row r="15567" spans="2:16">
      <c r="B15567" s="99"/>
      <c r="F15567" s="101"/>
      <c r="L15567" s="99"/>
      <c r="P15567" s="99"/>
    </row>
    <row r="15568" spans="2:16">
      <c r="B15568" s="99"/>
      <c r="F15568" s="101"/>
      <c r="L15568" s="99"/>
      <c r="P15568" s="99"/>
    </row>
    <row r="15569" spans="2:16">
      <c r="B15569" s="99"/>
      <c r="F15569" s="101"/>
      <c r="L15569" s="99"/>
      <c r="P15569" s="99"/>
    </row>
    <row r="15570" spans="2:16">
      <c r="B15570" s="99"/>
      <c r="F15570" s="101"/>
      <c r="L15570" s="99"/>
      <c r="P15570" s="99"/>
    </row>
    <row r="15571" spans="2:16">
      <c r="B15571" s="99"/>
      <c r="F15571" s="101"/>
      <c r="L15571" s="99"/>
      <c r="P15571" s="99"/>
    </row>
    <row r="15572" spans="2:16">
      <c r="B15572" s="99"/>
      <c r="F15572" s="101"/>
      <c r="L15572" s="99"/>
      <c r="P15572" s="99"/>
    </row>
    <row r="15573" spans="2:16">
      <c r="B15573" s="99"/>
      <c r="F15573" s="101"/>
      <c r="L15573" s="99"/>
      <c r="P15573" s="99"/>
    </row>
    <row r="15574" spans="2:16">
      <c r="B15574" s="99"/>
      <c r="F15574" s="101"/>
      <c r="L15574" s="99"/>
      <c r="P15574" s="99"/>
    </row>
    <row r="15575" spans="2:16">
      <c r="B15575" s="99"/>
      <c r="F15575" s="101"/>
      <c r="L15575" s="99"/>
      <c r="P15575" s="99"/>
    </row>
    <row r="15576" spans="2:16">
      <c r="B15576" s="99"/>
      <c r="F15576" s="101"/>
      <c r="L15576" s="99"/>
      <c r="P15576" s="99"/>
    </row>
    <row r="15577" spans="2:16">
      <c r="B15577" s="99"/>
      <c r="F15577" s="101"/>
      <c r="L15577" s="99"/>
      <c r="P15577" s="99"/>
    </row>
    <row r="15578" spans="2:16">
      <c r="B15578" s="99"/>
      <c r="F15578" s="101"/>
      <c r="L15578" s="99"/>
      <c r="P15578" s="99"/>
    </row>
    <row r="15579" spans="2:16">
      <c r="B15579" s="99"/>
      <c r="F15579" s="101"/>
      <c r="L15579" s="99"/>
      <c r="P15579" s="99"/>
    </row>
    <row r="15580" spans="2:16">
      <c r="B15580" s="99"/>
      <c r="F15580" s="101"/>
      <c r="L15580" s="99"/>
      <c r="P15580" s="99"/>
    </row>
    <row r="15581" spans="2:16">
      <c r="B15581" s="99"/>
      <c r="F15581" s="101"/>
      <c r="L15581" s="99"/>
      <c r="P15581" s="99"/>
    </row>
    <row r="15582" spans="2:16">
      <c r="B15582" s="99"/>
      <c r="F15582" s="101"/>
      <c r="L15582" s="99"/>
      <c r="P15582" s="99"/>
    </row>
    <row r="15583" spans="2:16">
      <c r="B15583" s="99"/>
      <c r="F15583" s="101"/>
      <c r="L15583" s="99"/>
      <c r="P15583" s="99"/>
    </row>
    <row r="15584" spans="2:16">
      <c r="B15584" s="99"/>
      <c r="F15584" s="101"/>
      <c r="L15584" s="99"/>
      <c r="P15584" s="99"/>
    </row>
    <row r="15585" spans="2:16">
      <c r="B15585" s="99"/>
      <c r="F15585" s="101"/>
      <c r="L15585" s="99"/>
      <c r="P15585" s="99"/>
    </row>
    <row r="15586" spans="2:16">
      <c r="B15586" s="99"/>
      <c r="F15586" s="101"/>
      <c r="L15586" s="99"/>
      <c r="P15586" s="99"/>
    </row>
    <row r="15587" spans="2:16">
      <c r="B15587" s="99"/>
      <c r="F15587" s="101"/>
      <c r="L15587" s="99"/>
      <c r="P15587" s="99"/>
    </row>
    <row r="15588" spans="2:16">
      <c r="B15588" s="99"/>
      <c r="F15588" s="101"/>
      <c r="L15588" s="99"/>
      <c r="P15588" s="99"/>
    </row>
    <row r="15589" spans="2:16">
      <c r="B15589" s="99"/>
      <c r="F15589" s="101"/>
      <c r="L15589" s="99"/>
      <c r="P15589" s="99"/>
    </row>
    <row r="15590" spans="2:16">
      <c r="B15590" s="99"/>
      <c r="F15590" s="101"/>
      <c r="L15590" s="99"/>
      <c r="P15590" s="99"/>
    </row>
    <row r="15591" spans="2:16">
      <c r="B15591" s="99"/>
      <c r="F15591" s="101"/>
      <c r="L15591" s="99"/>
      <c r="P15591" s="99"/>
    </row>
    <row r="15592" spans="2:16">
      <c r="B15592" s="99"/>
      <c r="F15592" s="101"/>
      <c r="L15592" s="99"/>
      <c r="P15592" s="99"/>
    </row>
    <row r="15593" spans="2:16">
      <c r="B15593" s="99"/>
      <c r="F15593" s="101"/>
      <c r="L15593" s="99"/>
      <c r="P15593" s="99"/>
    </row>
    <row r="15594" spans="2:16">
      <c r="B15594" s="99"/>
      <c r="F15594" s="101"/>
      <c r="L15594" s="99"/>
      <c r="P15594" s="99"/>
    </row>
    <row r="15595" spans="2:16">
      <c r="B15595" s="99"/>
      <c r="F15595" s="101"/>
      <c r="L15595" s="99"/>
      <c r="P15595" s="99"/>
    </row>
    <row r="15596" spans="2:16">
      <c r="B15596" s="99"/>
      <c r="F15596" s="101"/>
      <c r="L15596" s="99"/>
      <c r="P15596" s="99"/>
    </row>
    <row r="15597" spans="2:16">
      <c r="B15597" s="99"/>
      <c r="F15597" s="101"/>
      <c r="L15597" s="99"/>
      <c r="P15597" s="99"/>
    </row>
    <row r="15598" spans="2:16">
      <c r="B15598" s="99"/>
      <c r="F15598" s="101"/>
      <c r="L15598" s="99"/>
      <c r="P15598" s="99"/>
    </row>
    <row r="15599" spans="2:16">
      <c r="B15599" s="99"/>
      <c r="F15599" s="101"/>
      <c r="L15599" s="99"/>
      <c r="P15599" s="99"/>
    </row>
    <row r="15600" spans="2:16">
      <c r="B15600" s="99"/>
      <c r="F15600" s="101"/>
      <c r="L15600" s="99"/>
      <c r="P15600" s="99"/>
    </row>
    <row r="15601" spans="2:16">
      <c r="B15601" s="99"/>
      <c r="F15601" s="101"/>
      <c r="L15601" s="99"/>
      <c r="P15601" s="99"/>
    </row>
    <row r="15602" spans="2:16">
      <c r="B15602" s="99"/>
      <c r="F15602" s="101"/>
      <c r="L15602" s="99"/>
      <c r="P15602" s="99"/>
    </row>
    <row r="15603" spans="2:16">
      <c r="B15603" s="99"/>
      <c r="F15603" s="101"/>
      <c r="L15603" s="99"/>
      <c r="P15603" s="99"/>
    </row>
    <row r="15604" spans="2:16">
      <c r="B15604" s="99"/>
      <c r="F15604" s="101"/>
      <c r="L15604" s="99"/>
      <c r="P15604" s="99"/>
    </row>
    <row r="15605" spans="2:16">
      <c r="B15605" s="99"/>
      <c r="F15605" s="101"/>
      <c r="L15605" s="99"/>
      <c r="P15605" s="99"/>
    </row>
    <row r="15606" spans="2:16">
      <c r="B15606" s="99"/>
      <c r="F15606" s="101"/>
      <c r="L15606" s="99"/>
      <c r="P15606" s="99"/>
    </row>
    <row r="15607" spans="2:16">
      <c r="B15607" s="99"/>
      <c r="F15607" s="101"/>
      <c r="L15607" s="99"/>
      <c r="P15607" s="99"/>
    </row>
    <row r="15608" spans="2:16">
      <c r="B15608" s="99"/>
      <c r="F15608" s="101"/>
      <c r="L15608" s="99"/>
      <c r="P15608" s="99"/>
    </row>
    <row r="15609" spans="2:16">
      <c r="B15609" s="99"/>
      <c r="F15609" s="101"/>
      <c r="L15609" s="99"/>
      <c r="P15609" s="99"/>
    </row>
    <row r="15610" spans="2:16">
      <c r="B15610" s="99"/>
      <c r="F15610" s="101"/>
      <c r="L15610" s="99"/>
      <c r="P15610" s="99"/>
    </row>
    <row r="15611" spans="2:16">
      <c r="B15611" s="99"/>
      <c r="F15611" s="101"/>
      <c r="L15611" s="99"/>
      <c r="P15611" s="99"/>
    </row>
    <row r="15612" spans="2:16">
      <c r="B15612" s="99"/>
      <c r="F15612" s="101"/>
      <c r="L15612" s="99"/>
      <c r="P15612" s="99"/>
    </row>
    <row r="15613" spans="2:16">
      <c r="B15613" s="99"/>
      <c r="F15613" s="101"/>
      <c r="L15613" s="99"/>
      <c r="P15613" s="99"/>
    </row>
    <row r="15614" spans="2:16">
      <c r="B15614" s="99"/>
      <c r="F15614" s="101"/>
      <c r="L15614" s="99"/>
      <c r="P15614" s="99"/>
    </row>
    <row r="15615" spans="2:16">
      <c r="B15615" s="99"/>
      <c r="F15615" s="101"/>
      <c r="L15615" s="99"/>
      <c r="P15615" s="99"/>
    </row>
    <row r="15616" spans="2:16">
      <c r="B15616" s="99"/>
      <c r="F15616" s="101"/>
      <c r="L15616" s="99"/>
      <c r="P15616" s="99"/>
    </row>
    <row r="15617" spans="2:16">
      <c r="B15617" s="99"/>
      <c r="F15617" s="101"/>
      <c r="L15617" s="99"/>
      <c r="P15617" s="99"/>
    </row>
    <row r="15618" spans="2:16">
      <c r="B15618" s="99"/>
      <c r="F15618" s="101"/>
      <c r="L15618" s="99"/>
      <c r="P15618" s="99"/>
    </row>
    <row r="15619" spans="2:16">
      <c r="B15619" s="99"/>
      <c r="F15619" s="101"/>
      <c r="L15619" s="99"/>
      <c r="P15619" s="99"/>
    </row>
    <row r="15620" spans="2:16">
      <c r="B15620" s="99"/>
      <c r="F15620" s="101"/>
      <c r="L15620" s="99"/>
      <c r="P15620" s="99"/>
    </row>
    <row r="15621" spans="2:16">
      <c r="B15621" s="99"/>
      <c r="F15621" s="101"/>
      <c r="L15621" s="99"/>
      <c r="P15621" s="99"/>
    </row>
    <row r="15622" spans="2:16">
      <c r="B15622" s="99"/>
      <c r="F15622" s="101"/>
      <c r="L15622" s="99"/>
      <c r="P15622" s="99"/>
    </row>
    <row r="15623" spans="2:16">
      <c r="B15623" s="99"/>
      <c r="F15623" s="101"/>
      <c r="L15623" s="99"/>
      <c r="P15623" s="99"/>
    </row>
    <row r="15624" spans="2:16">
      <c r="B15624" s="99"/>
      <c r="F15624" s="101"/>
      <c r="L15624" s="99"/>
      <c r="P15624" s="99"/>
    </row>
    <row r="15625" spans="2:16">
      <c r="B15625" s="99"/>
      <c r="F15625" s="101"/>
      <c r="L15625" s="99"/>
      <c r="P15625" s="99"/>
    </row>
    <row r="15626" spans="2:16">
      <c r="B15626" s="99"/>
      <c r="F15626" s="101"/>
      <c r="L15626" s="99"/>
      <c r="P15626" s="99"/>
    </row>
    <row r="15627" spans="2:16">
      <c r="B15627" s="99"/>
      <c r="F15627" s="101"/>
      <c r="L15627" s="99"/>
      <c r="P15627" s="99"/>
    </row>
    <row r="15628" spans="2:16">
      <c r="B15628" s="99"/>
      <c r="F15628" s="101"/>
      <c r="L15628" s="99"/>
      <c r="P15628" s="99"/>
    </row>
    <row r="15629" spans="2:16">
      <c r="B15629" s="99"/>
      <c r="F15629" s="101"/>
      <c r="L15629" s="99"/>
      <c r="P15629" s="99"/>
    </row>
    <row r="15630" spans="2:16">
      <c r="B15630" s="99"/>
      <c r="F15630" s="101"/>
      <c r="L15630" s="99"/>
      <c r="P15630" s="99"/>
    </row>
    <row r="15631" spans="2:16">
      <c r="B15631" s="99"/>
      <c r="F15631" s="101"/>
      <c r="L15631" s="99"/>
      <c r="P15631" s="99"/>
    </row>
    <row r="15632" spans="2:16">
      <c r="B15632" s="99"/>
      <c r="F15632" s="101"/>
      <c r="L15632" s="99"/>
      <c r="P15632" s="99"/>
    </row>
    <row r="15633" spans="2:16">
      <c r="B15633" s="99"/>
      <c r="F15633" s="101"/>
      <c r="L15633" s="99"/>
      <c r="P15633" s="99"/>
    </row>
    <row r="15634" spans="2:16">
      <c r="B15634" s="99"/>
      <c r="F15634" s="101"/>
      <c r="L15634" s="99"/>
      <c r="P15634" s="99"/>
    </row>
    <row r="15635" spans="2:16">
      <c r="B15635" s="99"/>
      <c r="F15635" s="101"/>
      <c r="L15635" s="99"/>
      <c r="P15635" s="99"/>
    </row>
    <row r="15636" spans="2:16">
      <c r="B15636" s="99"/>
      <c r="F15636" s="101"/>
      <c r="L15636" s="99"/>
      <c r="P15636" s="99"/>
    </row>
    <row r="15637" spans="2:16">
      <c r="B15637" s="99"/>
      <c r="F15637" s="101"/>
      <c r="L15637" s="99"/>
      <c r="P15637" s="99"/>
    </row>
    <row r="15638" spans="2:16">
      <c r="B15638" s="99"/>
      <c r="F15638" s="101"/>
      <c r="L15638" s="99"/>
      <c r="P15638" s="99"/>
    </row>
    <row r="15639" spans="2:16">
      <c r="B15639" s="99"/>
      <c r="F15639" s="101"/>
      <c r="L15639" s="99"/>
      <c r="P15639" s="99"/>
    </row>
    <row r="15640" spans="2:16">
      <c r="B15640" s="99"/>
      <c r="F15640" s="101"/>
      <c r="L15640" s="99"/>
      <c r="P15640" s="99"/>
    </row>
    <row r="15641" spans="2:16">
      <c r="B15641" s="99"/>
      <c r="F15641" s="101"/>
      <c r="L15641" s="99"/>
      <c r="P15641" s="99"/>
    </row>
    <row r="15642" spans="2:16">
      <c r="B15642" s="99"/>
      <c r="F15642" s="101"/>
      <c r="L15642" s="99"/>
      <c r="P15642" s="99"/>
    </row>
    <row r="15643" spans="2:16">
      <c r="B15643" s="99"/>
      <c r="F15643" s="101"/>
      <c r="L15643" s="99"/>
      <c r="P15643" s="99"/>
    </row>
    <row r="15644" spans="2:16">
      <c r="B15644" s="99"/>
      <c r="F15644" s="101"/>
      <c r="L15644" s="99"/>
      <c r="P15644" s="99"/>
    </row>
    <row r="15645" spans="2:16">
      <c r="B15645" s="99"/>
      <c r="F15645" s="101"/>
      <c r="L15645" s="99"/>
      <c r="P15645" s="99"/>
    </row>
    <row r="15646" spans="2:16">
      <c r="B15646" s="99"/>
      <c r="F15646" s="101"/>
      <c r="L15646" s="99"/>
      <c r="P15646" s="99"/>
    </row>
    <row r="15647" spans="2:16">
      <c r="B15647" s="99"/>
      <c r="F15647" s="101"/>
      <c r="L15647" s="99"/>
      <c r="P15647" s="99"/>
    </row>
    <row r="15648" spans="2:16">
      <c r="B15648" s="99"/>
      <c r="F15648" s="101"/>
      <c r="L15648" s="99"/>
      <c r="P15648" s="99"/>
    </row>
    <row r="15649" spans="2:16">
      <c r="B15649" s="99"/>
      <c r="F15649" s="101"/>
      <c r="L15649" s="99"/>
      <c r="P15649" s="99"/>
    </row>
    <row r="15650" spans="2:16">
      <c r="B15650" s="99"/>
      <c r="F15650" s="101"/>
      <c r="L15650" s="99"/>
      <c r="P15650" s="99"/>
    </row>
    <row r="15651" spans="2:16">
      <c r="B15651" s="99"/>
      <c r="F15651" s="101"/>
      <c r="L15651" s="99"/>
      <c r="P15651" s="99"/>
    </row>
    <row r="15652" spans="2:16">
      <c r="B15652" s="99"/>
      <c r="F15652" s="101"/>
      <c r="L15652" s="99"/>
      <c r="P15652" s="99"/>
    </row>
    <row r="15653" spans="2:16">
      <c r="B15653" s="99"/>
      <c r="F15653" s="101"/>
      <c r="L15653" s="99"/>
      <c r="P15653" s="99"/>
    </row>
    <row r="15654" spans="2:16">
      <c r="B15654" s="99"/>
      <c r="F15654" s="101"/>
      <c r="L15654" s="99"/>
      <c r="P15654" s="99"/>
    </row>
    <row r="15655" spans="2:16">
      <c r="B15655" s="99"/>
      <c r="F15655" s="101"/>
      <c r="L15655" s="99"/>
      <c r="P15655" s="99"/>
    </row>
    <row r="15656" spans="2:16">
      <c r="B15656" s="99"/>
      <c r="F15656" s="101"/>
      <c r="L15656" s="99"/>
      <c r="P15656" s="99"/>
    </row>
    <row r="15657" spans="2:16">
      <c r="B15657" s="99"/>
      <c r="F15657" s="101"/>
      <c r="L15657" s="99"/>
      <c r="P15657" s="99"/>
    </row>
    <row r="15658" spans="2:16">
      <c r="B15658" s="99"/>
      <c r="F15658" s="101"/>
      <c r="L15658" s="99"/>
      <c r="P15658" s="99"/>
    </row>
    <row r="15659" spans="2:16">
      <c r="B15659" s="99"/>
      <c r="F15659" s="101"/>
      <c r="L15659" s="99"/>
      <c r="P15659" s="99"/>
    </row>
    <row r="15660" spans="2:16">
      <c r="B15660" s="99"/>
      <c r="F15660" s="101"/>
      <c r="L15660" s="99"/>
      <c r="P15660" s="99"/>
    </row>
    <row r="15661" spans="2:16">
      <c r="B15661" s="99"/>
      <c r="F15661" s="101"/>
      <c r="L15661" s="99"/>
      <c r="P15661" s="99"/>
    </row>
    <row r="15662" spans="2:16">
      <c r="B15662" s="99"/>
      <c r="F15662" s="101"/>
      <c r="L15662" s="99"/>
      <c r="P15662" s="99"/>
    </row>
    <row r="15663" spans="2:16">
      <c r="B15663" s="99"/>
      <c r="F15663" s="101"/>
      <c r="L15663" s="99"/>
      <c r="P15663" s="99"/>
    </row>
    <row r="15664" spans="2:16">
      <c r="B15664" s="99"/>
      <c r="F15664" s="101"/>
      <c r="L15664" s="99"/>
      <c r="P15664" s="99"/>
    </row>
    <row r="15665" spans="2:16">
      <c r="B15665" s="99"/>
      <c r="F15665" s="101"/>
      <c r="L15665" s="99"/>
      <c r="P15665" s="99"/>
    </row>
    <row r="15666" spans="2:16">
      <c r="B15666" s="99"/>
      <c r="F15666" s="101"/>
      <c r="L15666" s="99"/>
      <c r="P15666" s="99"/>
    </row>
    <row r="15667" spans="2:16">
      <c r="B15667" s="99"/>
      <c r="F15667" s="101"/>
      <c r="L15667" s="99"/>
      <c r="P15667" s="99"/>
    </row>
    <row r="15668" spans="2:16">
      <c r="B15668" s="99"/>
      <c r="F15668" s="101"/>
      <c r="L15668" s="99"/>
      <c r="P15668" s="99"/>
    </row>
    <row r="15669" spans="2:16">
      <c r="B15669" s="99"/>
      <c r="F15669" s="101"/>
      <c r="L15669" s="99"/>
      <c r="P15669" s="99"/>
    </row>
    <row r="15670" spans="2:16">
      <c r="B15670" s="99"/>
      <c r="F15670" s="101"/>
      <c r="L15670" s="99"/>
      <c r="P15670" s="99"/>
    </row>
    <row r="15671" spans="2:16">
      <c r="B15671" s="99"/>
      <c r="F15671" s="101"/>
      <c r="L15671" s="99"/>
      <c r="P15671" s="99"/>
    </row>
    <row r="15672" spans="2:16">
      <c r="B15672" s="99"/>
      <c r="F15672" s="101"/>
      <c r="L15672" s="99"/>
      <c r="P15672" s="99"/>
    </row>
    <row r="15673" spans="2:16">
      <c r="B15673" s="99"/>
      <c r="F15673" s="101"/>
      <c r="L15673" s="99"/>
      <c r="P15673" s="99"/>
    </row>
    <row r="15674" spans="2:16">
      <c r="B15674" s="99"/>
      <c r="F15674" s="101"/>
      <c r="L15674" s="99"/>
      <c r="P15674" s="99"/>
    </row>
    <row r="15675" spans="2:16">
      <c r="B15675" s="99"/>
      <c r="F15675" s="101"/>
      <c r="L15675" s="99"/>
      <c r="P15675" s="99"/>
    </row>
    <row r="15676" spans="2:16">
      <c r="B15676" s="99"/>
      <c r="F15676" s="101"/>
      <c r="L15676" s="99"/>
      <c r="P15676" s="99"/>
    </row>
    <row r="15677" spans="2:16">
      <c r="B15677" s="99"/>
      <c r="F15677" s="101"/>
      <c r="L15677" s="99"/>
      <c r="P15677" s="99"/>
    </row>
    <row r="15678" spans="2:16">
      <c r="B15678" s="99"/>
      <c r="F15678" s="101"/>
      <c r="L15678" s="99"/>
      <c r="P15678" s="99"/>
    </row>
    <row r="15679" spans="2:16">
      <c r="B15679" s="99"/>
      <c r="F15679" s="101"/>
      <c r="L15679" s="99"/>
      <c r="P15679" s="99"/>
    </row>
    <row r="15680" spans="2:16">
      <c r="B15680" s="99"/>
      <c r="F15680" s="101"/>
      <c r="L15680" s="99"/>
      <c r="P15680" s="99"/>
    </row>
    <row r="15681" spans="2:16">
      <c r="B15681" s="99"/>
      <c r="F15681" s="101"/>
      <c r="L15681" s="99"/>
      <c r="P15681" s="99"/>
    </row>
    <row r="15682" spans="2:16">
      <c r="B15682" s="99"/>
      <c r="F15682" s="101"/>
      <c r="L15682" s="99"/>
      <c r="P15682" s="99"/>
    </row>
    <row r="15683" spans="2:16">
      <c r="B15683" s="99"/>
      <c r="F15683" s="101"/>
      <c r="L15683" s="99"/>
      <c r="P15683" s="99"/>
    </row>
    <row r="15684" spans="2:16">
      <c r="B15684" s="99"/>
      <c r="F15684" s="101"/>
      <c r="L15684" s="99"/>
      <c r="P15684" s="99"/>
    </row>
    <row r="15685" spans="2:16">
      <c r="B15685" s="99"/>
      <c r="F15685" s="101"/>
      <c r="L15685" s="99"/>
      <c r="P15685" s="99"/>
    </row>
    <row r="15686" spans="2:16">
      <c r="B15686" s="99"/>
      <c r="F15686" s="101"/>
      <c r="L15686" s="99"/>
      <c r="P15686" s="99"/>
    </row>
    <row r="15687" spans="2:16">
      <c r="B15687" s="99"/>
      <c r="F15687" s="101"/>
      <c r="L15687" s="99"/>
      <c r="P15687" s="99"/>
    </row>
    <row r="15688" spans="2:16">
      <c r="B15688" s="99"/>
      <c r="F15688" s="101"/>
      <c r="L15688" s="99"/>
      <c r="P15688" s="99"/>
    </row>
    <row r="15689" spans="2:16">
      <c r="B15689" s="99"/>
      <c r="F15689" s="101"/>
      <c r="L15689" s="99"/>
      <c r="P15689" s="99"/>
    </row>
    <row r="15690" spans="2:16">
      <c r="B15690" s="99"/>
      <c r="F15690" s="101"/>
      <c r="L15690" s="99"/>
      <c r="P15690" s="99"/>
    </row>
    <row r="15691" spans="2:16">
      <c r="B15691" s="99"/>
      <c r="F15691" s="101"/>
      <c r="L15691" s="99"/>
      <c r="P15691" s="99"/>
    </row>
    <row r="15692" spans="2:16">
      <c r="B15692" s="99"/>
      <c r="F15692" s="101"/>
      <c r="L15692" s="99"/>
      <c r="P15692" s="99"/>
    </row>
    <row r="15693" spans="2:16">
      <c r="B15693" s="99"/>
      <c r="F15693" s="101"/>
      <c r="L15693" s="99"/>
      <c r="P15693" s="99"/>
    </row>
    <row r="15694" spans="2:16">
      <c r="B15694" s="99"/>
      <c r="F15694" s="101"/>
      <c r="L15694" s="99"/>
      <c r="P15694" s="99"/>
    </row>
    <row r="15695" spans="2:16">
      <c r="B15695" s="99"/>
      <c r="F15695" s="101"/>
      <c r="L15695" s="99"/>
      <c r="P15695" s="99"/>
    </row>
    <row r="15696" spans="2:16">
      <c r="B15696" s="99"/>
      <c r="F15696" s="101"/>
      <c r="L15696" s="99"/>
      <c r="P15696" s="99"/>
    </row>
    <row r="15697" spans="2:16">
      <c r="B15697" s="99"/>
      <c r="F15697" s="101"/>
      <c r="L15697" s="99"/>
      <c r="P15697" s="99"/>
    </row>
    <row r="15698" spans="2:16">
      <c r="B15698" s="99"/>
      <c r="F15698" s="101"/>
      <c r="L15698" s="99"/>
      <c r="P15698" s="99"/>
    </row>
    <row r="15699" spans="2:16">
      <c r="B15699" s="99"/>
      <c r="F15699" s="101"/>
      <c r="L15699" s="99"/>
      <c r="P15699" s="99"/>
    </row>
    <row r="15700" spans="2:16">
      <c r="B15700" s="99"/>
      <c r="F15700" s="101"/>
      <c r="L15700" s="99"/>
      <c r="P15700" s="99"/>
    </row>
    <row r="15701" spans="2:16">
      <c r="B15701" s="99"/>
      <c r="F15701" s="101"/>
      <c r="L15701" s="99"/>
      <c r="P15701" s="99"/>
    </row>
    <row r="15702" spans="2:16">
      <c r="B15702" s="99"/>
      <c r="F15702" s="101"/>
      <c r="L15702" s="99"/>
      <c r="P15702" s="99"/>
    </row>
    <row r="15703" spans="2:16">
      <c r="B15703" s="99"/>
      <c r="F15703" s="101"/>
      <c r="L15703" s="99"/>
      <c r="P15703" s="99"/>
    </row>
    <row r="15704" spans="2:16">
      <c r="B15704" s="99"/>
      <c r="F15704" s="101"/>
      <c r="L15704" s="99"/>
      <c r="P15704" s="99"/>
    </row>
    <row r="15705" spans="2:16">
      <c r="B15705" s="99"/>
      <c r="F15705" s="101"/>
      <c r="L15705" s="99"/>
      <c r="P15705" s="99"/>
    </row>
    <row r="15706" spans="2:16">
      <c r="B15706" s="99"/>
      <c r="F15706" s="101"/>
      <c r="L15706" s="99"/>
      <c r="P15706" s="99"/>
    </row>
    <row r="15707" spans="2:16">
      <c r="B15707" s="99"/>
      <c r="F15707" s="101"/>
      <c r="L15707" s="99"/>
      <c r="P15707" s="99"/>
    </row>
    <row r="15708" spans="2:16">
      <c r="B15708" s="99"/>
      <c r="F15708" s="101"/>
      <c r="L15708" s="99"/>
      <c r="P15708" s="99"/>
    </row>
    <row r="15709" spans="2:16">
      <c r="B15709" s="99"/>
      <c r="F15709" s="101"/>
      <c r="L15709" s="99"/>
      <c r="P15709" s="99"/>
    </row>
    <row r="15710" spans="2:16">
      <c r="B15710" s="99"/>
      <c r="F15710" s="101"/>
      <c r="L15710" s="99"/>
      <c r="P15710" s="99"/>
    </row>
    <row r="15711" spans="2:16">
      <c r="B15711" s="99"/>
      <c r="F15711" s="101"/>
      <c r="L15711" s="99"/>
      <c r="P15711" s="99"/>
    </row>
    <row r="15712" spans="2:16">
      <c r="B15712" s="99"/>
      <c r="F15712" s="101"/>
      <c r="L15712" s="99"/>
      <c r="P15712" s="99"/>
    </row>
    <row r="15713" spans="2:16">
      <c r="B15713" s="99"/>
      <c r="F15713" s="101"/>
      <c r="L15713" s="99"/>
      <c r="P15713" s="99"/>
    </row>
    <row r="15714" spans="2:16">
      <c r="B15714" s="99"/>
      <c r="F15714" s="101"/>
      <c r="L15714" s="99"/>
      <c r="P15714" s="99"/>
    </row>
    <row r="15715" spans="2:16">
      <c r="B15715" s="99"/>
      <c r="F15715" s="101"/>
      <c r="L15715" s="99"/>
      <c r="P15715" s="99"/>
    </row>
    <row r="15716" spans="2:16">
      <c r="B15716" s="99"/>
      <c r="F15716" s="101"/>
      <c r="L15716" s="99"/>
      <c r="P15716" s="99"/>
    </row>
    <row r="15717" spans="2:16">
      <c r="B15717" s="99"/>
      <c r="F15717" s="101"/>
      <c r="L15717" s="99"/>
      <c r="P15717" s="99"/>
    </row>
    <row r="15718" spans="2:16">
      <c r="B15718" s="99"/>
      <c r="F15718" s="101"/>
      <c r="L15718" s="99"/>
      <c r="P15718" s="99"/>
    </row>
    <row r="15719" spans="2:16">
      <c r="B15719" s="99"/>
      <c r="F15719" s="101"/>
      <c r="L15719" s="99"/>
      <c r="P15719" s="99"/>
    </row>
    <row r="15720" spans="2:16">
      <c r="B15720" s="99"/>
      <c r="F15720" s="101"/>
      <c r="L15720" s="99"/>
      <c r="P15720" s="99"/>
    </row>
    <row r="15721" spans="2:16">
      <c r="B15721" s="99"/>
      <c r="F15721" s="101"/>
      <c r="L15721" s="99"/>
      <c r="P15721" s="99"/>
    </row>
    <row r="15722" spans="2:16">
      <c r="B15722" s="99"/>
      <c r="F15722" s="101"/>
      <c r="L15722" s="99"/>
      <c r="P15722" s="99"/>
    </row>
    <row r="15723" spans="2:16">
      <c r="B15723" s="99"/>
      <c r="F15723" s="101"/>
      <c r="L15723" s="99"/>
      <c r="P15723" s="99"/>
    </row>
    <row r="15724" spans="2:16">
      <c r="B15724" s="99"/>
      <c r="F15724" s="101"/>
      <c r="L15724" s="99"/>
      <c r="P15724" s="99"/>
    </row>
    <row r="15725" spans="2:16">
      <c r="B15725" s="99"/>
      <c r="F15725" s="101"/>
      <c r="L15725" s="99"/>
      <c r="P15725" s="99"/>
    </row>
    <row r="15726" spans="2:16">
      <c r="B15726" s="99"/>
      <c r="F15726" s="101"/>
      <c r="L15726" s="99"/>
      <c r="P15726" s="99"/>
    </row>
    <row r="15727" spans="2:16">
      <c r="B15727" s="99"/>
      <c r="F15727" s="101"/>
      <c r="L15727" s="99"/>
      <c r="P15727" s="99"/>
    </row>
    <row r="15728" spans="2:16">
      <c r="B15728" s="99"/>
      <c r="F15728" s="101"/>
      <c r="L15728" s="99"/>
      <c r="P15728" s="99"/>
    </row>
    <row r="15729" spans="2:16">
      <c r="B15729" s="99"/>
      <c r="F15729" s="101"/>
      <c r="L15729" s="99"/>
      <c r="P15729" s="99"/>
    </row>
    <row r="15730" spans="2:16">
      <c r="B15730" s="99"/>
      <c r="F15730" s="101"/>
      <c r="L15730" s="99"/>
      <c r="P15730" s="99"/>
    </row>
    <row r="15731" spans="2:16">
      <c r="B15731" s="99"/>
      <c r="F15731" s="101"/>
      <c r="L15731" s="99"/>
      <c r="P15731" s="99"/>
    </row>
    <row r="15732" spans="2:16">
      <c r="B15732" s="99"/>
      <c r="F15732" s="101"/>
      <c r="L15732" s="99"/>
      <c r="P15732" s="99"/>
    </row>
    <row r="15733" spans="2:16">
      <c r="B15733" s="99"/>
      <c r="F15733" s="101"/>
      <c r="L15733" s="99"/>
      <c r="P15733" s="99"/>
    </row>
    <row r="15734" spans="2:16">
      <c r="B15734" s="99"/>
      <c r="F15734" s="101"/>
      <c r="L15734" s="99"/>
      <c r="P15734" s="99"/>
    </row>
    <row r="15735" spans="2:16">
      <c r="B15735" s="99"/>
      <c r="F15735" s="101"/>
      <c r="L15735" s="99"/>
      <c r="P15735" s="99"/>
    </row>
    <row r="15736" spans="2:16">
      <c r="B15736" s="99"/>
      <c r="F15736" s="101"/>
      <c r="L15736" s="99"/>
      <c r="P15736" s="99"/>
    </row>
    <row r="15737" spans="2:16">
      <c r="B15737" s="99"/>
      <c r="F15737" s="101"/>
      <c r="L15737" s="99"/>
      <c r="P15737" s="99"/>
    </row>
    <row r="15738" spans="2:16">
      <c r="B15738" s="99"/>
      <c r="F15738" s="101"/>
      <c r="L15738" s="99"/>
      <c r="P15738" s="99"/>
    </row>
    <row r="15739" spans="2:16">
      <c r="B15739" s="99"/>
      <c r="F15739" s="101"/>
      <c r="L15739" s="99"/>
      <c r="P15739" s="99"/>
    </row>
    <row r="15740" spans="2:16">
      <c r="B15740" s="99"/>
      <c r="F15740" s="101"/>
      <c r="L15740" s="99"/>
      <c r="P15740" s="99"/>
    </row>
    <row r="15741" spans="2:16">
      <c r="B15741" s="99"/>
      <c r="F15741" s="101"/>
      <c r="L15741" s="99"/>
      <c r="P15741" s="99"/>
    </row>
    <row r="15742" spans="2:16">
      <c r="B15742" s="99"/>
      <c r="F15742" s="101"/>
      <c r="L15742" s="99"/>
      <c r="P15742" s="99"/>
    </row>
    <row r="15743" spans="2:16">
      <c r="B15743" s="99"/>
      <c r="F15743" s="101"/>
      <c r="L15743" s="99"/>
      <c r="P15743" s="99"/>
    </row>
    <row r="15744" spans="2:16">
      <c r="B15744" s="99"/>
      <c r="F15744" s="101"/>
      <c r="L15744" s="99"/>
      <c r="P15744" s="99"/>
    </row>
    <row r="15745" spans="2:16">
      <c r="B15745" s="99"/>
      <c r="F15745" s="101"/>
      <c r="L15745" s="99"/>
      <c r="P15745" s="99"/>
    </row>
    <row r="15746" spans="2:16">
      <c r="B15746" s="99"/>
      <c r="F15746" s="101"/>
      <c r="L15746" s="99"/>
      <c r="P15746" s="99"/>
    </row>
    <row r="15747" spans="2:16">
      <c r="B15747" s="99"/>
      <c r="F15747" s="101"/>
      <c r="L15747" s="99"/>
      <c r="P15747" s="99"/>
    </row>
    <row r="15748" spans="2:16">
      <c r="B15748" s="99"/>
      <c r="F15748" s="101"/>
      <c r="L15748" s="99"/>
      <c r="P15748" s="99"/>
    </row>
    <row r="15749" spans="2:16">
      <c r="B15749" s="99"/>
      <c r="F15749" s="101"/>
      <c r="L15749" s="99"/>
      <c r="P15749" s="99"/>
    </row>
    <row r="15750" spans="2:16">
      <c r="B15750" s="99"/>
      <c r="F15750" s="101"/>
      <c r="L15750" s="99"/>
      <c r="P15750" s="99"/>
    </row>
    <row r="15751" spans="2:16">
      <c r="B15751" s="99"/>
      <c r="F15751" s="101"/>
      <c r="L15751" s="99"/>
      <c r="P15751" s="99"/>
    </row>
    <row r="15752" spans="2:16">
      <c r="B15752" s="99"/>
      <c r="F15752" s="101"/>
      <c r="L15752" s="99"/>
      <c r="P15752" s="99"/>
    </row>
    <row r="15753" spans="2:16">
      <c r="B15753" s="99"/>
      <c r="F15753" s="101"/>
      <c r="L15753" s="99"/>
      <c r="P15753" s="99"/>
    </row>
    <row r="15754" spans="2:16">
      <c r="B15754" s="99"/>
      <c r="F15754" s="101"/>
      <c r="L15754" s="99"/>
      <c r="P15754" s="99"/>
    </row>
    <row r="15755" spans="2:16">
      <c r="B15755" s="99"/>
      <c r="F15755" s="101"/>
      <c r="L15755" s="99"/>
      <c r="P15755" s="99"/>
    </row>
    <row r="15756" spans="2:16">
      <c r="B15756" s="99"/>
      <c r="F15756" s="101"/>
      <c r="L15756" s="99"/>
      <c r="P15756" s="99"/>
    </row>
    <row r="15757" spans="2:16">
      <c r="B15757" s="99"/>
      <c r="F15757" s="101"/>
      <c r="L15757" s="99"/>
      <c r="P15757" s="99"/>
    </row>
    <row r="15758" spans="2:16">
      <c r="B15758" s="99"/>
      <c r="F15758" s="101"/>
      <c r="L15758" s="99"/>
      <c r="P15758" s="99"/>
    </row>
    <row r="15759" spans="2:16">
      <c r="B15759" s="99"/>
      <c r="F15759" s="101"/>
      <c r="L15759" s="99"/>
      <c r="P15759" s="99"/>
    </row>
    <row r="15760" spans="2:16">
      <c r="B15760" s="99"/>
      <c r="F15760" s="101"/>
      <c r="L15760" s="99"/>
      <c r="P15760" s="99"/>
    </row>
    <row r="15761" spans="2:16">
      <c r="B15761" s="99"/>
      <c r="F15761" s="101"/>
      <c r="L15761" s="99"/>
      <c r="P15761" s="99"/>
    </row>
    <row r="15762" spans="2:16">
      <c r="B15762" s="99"/>
      <c r="F15762" s="101"/>
      <c r="L15762" s="99"/>
      <c r="P15762" s="99"/>
    </row>
    <row r="15763" spans="2:16">
      <c r="B15763" s="99"/>
      <c r="F15763" s="101"/>
      <c r="L15763" s="99"/>
      <c r="P15763" s="99"/>
    </row>
    <row r="15764" spans="2:16">
      <c r="B15764" s="99"/>
      <c r="F15764" s="101"/>
      <c r="L15764" s="99"/>
      <c r="P15764" s="99"/>
    </row>
    <row r="15765" spans="2:16">
      <c r="B15765" s="99"/>
      <c r="F15765" s="101"/>
      <c r="L15765" s="99"/>
      <c r="P15765" s="99"/>
    </row>
    <row r="15766" spans="2:16">
      <c r="B15766" s="99"/>
      <c r="F15766" s="101"/>
      <c r="L15766" s="99"/>
      <c r="P15766" s="99"/>
    </row>
    <row r="15767" spans="2:16">
      <c r="B15767" s="99"/>
      <c r="F15767" s="101"/>
      <c r="L15767" s="99"/>
      <c r="P15767" s="99"/>
    </row>
    <row r="15768" spans="2:16">
      <c r="B15768" s="99"/>
      <c r="F15768" s="101"/>
      <c r="L15768" s="99"/>
      <c r="P15768" s="99"/>
    </row>
    <row r="15769" spans="2:16">
      <c r="B15769" s="99"/>
      <c r="F15769" s="101"/>
      <c r="L15769" s="99"/>
      <c r="P15769" s="99"/>
    </row>
    <row r="15770" spans="2:16">
      <c r="B15770" s="99"/>
      <c r="F15770" s="101"/>
      <c r="L15770" s="99"/>
      <c r="P15770" s="99"/>
    </row>
    <row r="15771" spans="2:16">
      <c r="B15771" s="99"/>
      <c r="F15771" s="101"/>
      <c r="L15771" s="99"/>
      <c r="P15771" s="99"/>
    </row>
    <row r="15772" spans="2:16">
      <c r="B15772" s="99"/>
      <c r="F15772" s="101"/>
      <c r="L15772" s="99"/>
      <c r="P15772" s="99"/>
    </row>
    <row r="15773" spans="2:16">
      <c r="B15773" s="99"/>
      <c r="F15773" s="101"/>
      <c r="L15773" s="99"/>
      <c r="P15773" s="99"/>
    </row>
    <row r="15774" spans="2:16">
      <c r="B15774" s="99"/>
      <c r="F15774" s="101"/>
      <c r="L15774" s="99"/>
      <c r="P15774" s="99"/>
    </row>
    <row r="15775" spans="2:16">
      <c r="B15775" s="99"/>
      <c r="F15775" s="101"/>
      <c r="L15775" s="99"/>
      <c r="P15775" s="99"/>
    </row>
    <row r="15776" spans="2:16">
      <c r="B15776" s="99"/>
      <c r="F15776" s="101"/>
      <c r="L15776" s="99"/>
      <c r="P15776" s="99"/>
    </row>
    <row r="15777" spans="2:16">
      <c r="B15777" s="99"/>
      <c r="F15777" s="101"/>
      <c r="L15777" s="99"/>
      <c r="P15777" s="99"/>
    </row>
    <row r="15778" spans="2:16">
      <c r="B15778" s="99"/>
      <c r="F15778" s="101"/>
      <c r="L15778" s="99"/>
      <c r="P15778" s="99"/>
    </row>
    <row r="15779" spans="2:16">
      <c r="B15779" s="99"/>
      <c r="F15779" s="101"/>
      <c r="L15779" s="99"/>
      <c r="P15779" s="99"/>
    </row>
    <row r="15780" spans="2:16">
      <c r="B15780" s="99"/>
      <c r="F15780" s="101"/>
      <c r="L15780" s="99"/>
      <c r="P15780" s="99"/>
    </row>
    <row r="15781" spans="2:16">
      <c r="B15781" s="99"/>
      <c r="F15781" s="101"/>
      <c r="L15781" s="99"/>
      <c r="P15781" s="99"/>
    </row>
    <row r="15782" spans="2:16">
      <c r="B15782" s="99"/>
      <c r="F15782" s="101"/>
      <c r="L15782" s="99"/>
      <c r="P15782" s="99"/>
    </row>
    <row r="15783" spans="2:16">
      <c r="B15783" s="99"/>
      <c r="F15783" s="101"/>
      <c r="L15783" s="99"/>
      <c r="P15783" s="99"/>
    </row>
    <row r="15784" spans="2:16">
      <c r="B15784" s="99"/>
      <c r="F15784" s="101"/>
      <c r="L15784" s="99"/>
      <c r="P15784" s="99"/>
    </row>
    <row r="15785" spans="2:16">
      <c r="B15785" s="99"/>
      <c r="F15785" s="101"/>
      <c r="L15785" s="99"/>
      <c r="P15785" s="99"/>
    </row>
    <row r="15786" spans="2:16">
      <c r="B15786" s="99"/>
      <c r="F15786" s="101"/>
      <c r="L15786" s="99"/>
      <c r="P15786" s="99"/>
    </row>
    <row r="15787" spans="2:16">
      <c r="B15787" s="99"/>
      <c r="F15787" s="101"/>
      <c r="L15787" s="99"/>
      <c r="P15787" s="99"/>
    </row>
    <row r="15788" spans="2:16">
      <c r="B15788" s="99"/>
      <c r="F15788" s="101"/>
      <c r="L15788" s="99"/>
      <c r="P15788" s="99"/>
    </row>
    <row r="15789" spans="2:16">
      <c r="B15789" s="99"/>
      <c r="F15789" s="101"/>
      <c r="L15789" s="99"/>
      <c r="P15789" s="99"/>
    </row>
    <row r="15790" spans="2:16">
      <c r="B15790" s="99"/>
      <c r="F15790" s="101"/>
      <c r="L15790" s="99"/>
      <c r="P15790" s="99"/>
    </row>
    <row r="15791" spans="2:16">
      <c r="B15791" s="99"/>
      <c r="F15791" s="101"/>
      <c r="L15791" s="99"/>
      <c r="P15791" s="99"/>
    </row>
    <row r="15792" spans="2:16">
      <c r="B15792" s="99"/>
      <c r="F15792" s="101"/>
      <c r="L15792" s="99"/>
      <c r="P15792" s="99"/>
    </row>
    <row r="15793" spans="2:16">
      <c r="B15793" s="99"/>
      <c r="F15793" s="101"/>
      <c r="L15793" s="99"/>
      <c r="P15793" s="99"/>
    </row>
    <row r="15794" spans="2:16">
      <c r="B15794" s="99"/>
      <c r="F15794" s="101"/>
      <c r="L15794" s="99"/>
      <c r="P15794" s="99"/>
    </row>
    <row r="15795" spans="2:16">
      <c r="B15795" s="99"/>
      <c r="F15795" s="101"/>
      <c r="L15795" s="99"/>
      <c r="P15795" s="99"/>
    </row>
    <row r="15796" spans="2:16">
      <c r="B15796" s="99"/>
      <c r="F15796" s="101"/>
      <c r="L15796" s="99"/>
      <c r="P15796" s="99"/>
    </row>
    <row r="15797" spans="2:16">
      <c r="B15797" s="99"/>
      <c r="F15797" s="101"/>
      <c r="L15797" s="99"/>
      <c r="P15797" s="99"/>
    </row>
    <row r="15798" spans="2:16">
      <c r="B15798" s="99"/>
      <c r="F15798" s="101"/>
      <c r="L15798" s="99"/>
      <c r="P15798" s="99"/>
    </row>
    <row r="15799" spans="2:16">
      <c r="B15799" s="99"/>
      <c r="F15799" s="101"/>
      <c r="L15799" s="99"/>
      <c r="P15799" s="99"/>
    </row>
    <row r="15800" spans="2:16">
      <c r="B15800" s="99"/>
      <c r="F15800" s="101"/>
      <c r="L15800" s="99"/>
      <c r="P15800" s="99"/>
    </row>
    <row r="15801" spans="2:16">
      <c r="B15801" s="99"/>
      <c r="F15801" s="101"/>
      <c r="L15801" s="99"/>
      <c r="P15801" s="99"/>
    </row>
    <row r="15802" spans="2:16">
      <c r="B15802" s="99"/>
      <c r="F15802" s="101"/>
      <c r="L15802" s="99"/>
      <c r="P15802" s="99"/>
    </row>
    <row r="15803" spans="2:16">
      <c r="B15803" s="99"/>
      <c r="F15803" s="101"/>
      <c r="L15803" s="99"/>
      <c r="P15803" s="99"/>
    </row>
    <row r="15804" spans="2:16">
      <c r="B15804" s="99"/>
      <c r="F15804" s="101"/>
      <c r="L15804" s="99"/>
      <c r="P15804" s="99"/>
    </row>
    <row r="15805" spans="2:16">
      <c r="B15805" s="99"/>
      <c r="F15805" s="101"/>
      <c r="L15805" s="99"/>
      <c r="P15805" s="99"/>
    </row>
    <row r="15806" spans="2:16">
      <c r="B15806" s="99"/>
      <c r="F15806" s="101"/>
      <c r="L15806" s="99"/>
      <c r="P15806" s="99"/>
    </row>
    <row r="15807" spans="2:16">
      <c r="B15807" s="99"/>
      <c r="F15807" s="101"/>
      <c r="L15807" s="99"/>
      <c r="P15807" s="99"/>
    </row>
    <row r="15808" spans="2:16">
      <c r="B15808" s="99"/>
      <c r="F15808" s="101"/>
      <c r="L15808" s="99"/>
      <c r="P15808" s="99"/>
    </row>
    <row r="15809" spans="2:16">
      <c r="B15809" s="99"/>
      <c r="F15809" s="101"/>
      <c r="L15809" s="99"/>
      <c r="P15809" s="99"/>
    </row>
    <row r="15810" spans="2:16">
      <c r="B15810" s="99"/>
      <c r="F15810" s="101"/>
      <c r="L15810" s="99"/>
      <c r="P15810" s="99"/>
    </row>
    <row r="15811" spans="2:16">
      <c r="B15811" s="99"/>
      <c r="F15811" s="101"/>
      <c r="L15811" s="99"/>
      <c r="P15811" s="99"/>
    </row>
    <row r="15812" spans="2:16">
      <c r="B15812" s="99"/>
      <c r="F15812" s="101"/>
      <c r="L15812" s="99"/>
      <c r="P15812" s="99"/>
    </row>
    <row r="15813" spans="2:16">
      <c r="B15813" s="99"/>
      <c r="F15813" s="101"/>
      <c r="L15813" s="99"/>
      <c r="P15813" s="99"/>
    </row>
    <row r="15814" spans="2:16">
      <c r="B15814" s="99"/>
      <c r="F15814" s="101"/>
      <c r="L15814" s="99"/>
      <c r="P15814" s="99"/>
    </row>
    <row r="15815" spans="2:16">
      <c r="B15815" s="99"/>
      <c r="F15815" s="101"/>
      <c r="L15815" s="99"/>
      <c r="P15815" s="99"/>
    </row>
    <row r="15816" spans="2:16">
      <c r="B15816" s="99"/>
      <c r="F15816" s="101"/>
      <c r="L15816" s="99"/>
      <c r="P15816" s="99"/>
    </row>
    <row r="15817" spans="2:16">
      <c r="B15817" s="99"/>
      <c r="F15817" s="101"/>
      <c r="L15817" s="99"/>
      <c r="P15817" s="99"/>
    </row>
    <row r="15818" spans="2:16">
      <c r="B15818" s="99"/>
      <c r="F15818" s="101"/>
      <c r="L15818" s="99"/>
      <c r="P15818" s="99"/>
    </row>
    <row r="15819" spans="2:16">
      <c r="B15819" s="99"/>
      <c r="F15819" s="101"/>
      <c r="L15819" s="99"/>
      <c r="P15819" s="99"/>
    </row>
    <row r="15820" spans="2:16">
      <c r="B15820" s="99"/>
      <c r="F15820" s="101"/>
      <c r="L15820" s="99"/>
      <c r="P15820" s="99"/>
    </row>
    <row r="15821" spans="2:16">
      <c r="B15821" s="99"/>
      <c r="F15821" s="101"/>
      <c r="L15821" s="99"/>
      <c r="P15821" s="99"/>
    </row>
    <row r="15822" spans="2:16">
      <c r="B15822" s="99"/>
      <c r="F15822" s="101"/>
      <c r="L15822" s="99"/>
      <c r="P15822" s="99"/>
    </row>
    <row r="15823" spans="2:16">
      <c r="B15823" s="99"/>
      <c r="F15823" s="101"/>
      <c r="L15823" s="99"/>
      <c r="P15823" s="99"/>
    </row>
    <row r="15824" spans="2:16">
      <c r="B15824" s="99"/>
      <c r="F15824" s="101"/>
      <c r="L15824" s="99"/>
      <c r="P15824" s="99"/>
    </row>
    <row r="15825" spans="2:16">
      <c r="B15825" s="99"/>
      <c r="F15825" s="101"/>
      <c r="L15825" s="99"/>
      <c r="P15825" s="99"/>
    </row>
    <row r="15826" spans="2:16">
      <c r="B15826" s="99"/>
      <c r="F15826" s="101"/>
      <c r="L15826" s="99"/>
      <c r="P15826" s="99"/>
    </row>
    <row r="15827" spans="2:16">
      <c r="B15827" s="99"/>
      <c r="F15827" s="101"/>
      <c r="L15827" s="99"/>
      <c r="P15827" s="99"/>
    </row>
    <row r="15828" spans="2:16">
      <c r="B15828" s="99"/>
      <c r="F15828" s="101"/>
      <c r="L15828" s="99"/>
      <c r="P15828" s="99"/>
    </row>
    <row r="15829" spans="2:16">
      <c r="B15829" s="99"/>
      <c r="F15829" s="101"/>
      <c r="L15829" s="99"/>
      <c r="P15829" s="99"/>
    </row>
    <row r="15830" spans="2:16">
      <c r="B15830" s="99"/>
      <c r="F15830" s="101"/>
      <c r="L15830" s="99"/>
      <c r="P15830" s="99"/>
    </row>
    <row r="15831" spans="2:16">
      <c r="B15831" s="99"/>
      <c r="F15831" s="101"/>
      <c r="L15831" s="99"/>
      <c r="P15831" s="99"/>
    </row>
    <row r="15832" spans="2:16">
      <c r="B15832" s="99"/>
      <c r="F15832" s="101"/>
      <c r="L15832" s="99"/>
      <c r="P15832" s="99"/>
    </row>
    <row r="15833" spans="2:16">
      <c r="B15833" s="99"/>
      <c r="F15833" s="101"/>
      <c r="L15833" s="99"/>
      <c r="P15833" s="99"/>
    </row>
    <row r="15834" spans="2:16">
      <c r="B15834" s="99"/>
      <c r="F15834" s="101"/>
      <c r="L15834" s="99"/>
      <c r="P15834" s="99"/>
    </row>
    <row r="15835" spans="2:16">
      <c r="B15835" s="99"/>
      <c r="F15835" s="101"/>
      <c r="L15835" s="99"/>
      <c r="P15835" s="99"/>
    </row>
    <row r="15836" spans="2:16">
      <c r="B15836" s="99"/>
      <c r="F15836" s="101"/>
      <c r="L15836" s="99"/>
      <c r="P15836" s="99"/>
    </row>
    <row r="15837" spans="2:16">
      <c r="B15837" s="99"/>
      <c r="F15837" s="101"/>
      <c r="L15837" s="99"/>
      <c r="P15837" s="99"/>
    </row>
    <row r="15838" spans="2:16">
      <c r="B15838" s="99"/>
      <c r="F15838" s="101"/>
      <c r="L15838" s="99"/>
      <c r="P15838" s="99"/>
    </row>
    <row r="15839" spans="2:16">
      <c r="B15839" s="99"/>
      <c r="F15839" s="101"/>
      <c r="L15839" s="99"/>
      <c r="P15839" s="99"/>
    </row>
    <row r="15840" spans="2:16">
      <c r="B15840" s="99"/>
      <c r="F15840" s="101"/>
      <c r="L15840" s="99"/>
      <c r="P15840" s="99"/>
    </row>
    <row r="15841" spans="2:16">
      <c r="B15841" s="99"/>
      <c r="F15841" s="101"/>
      <c r="L15841" s="99"/>
      <c r="P15841" s="99"/>
    </row>
    <row r="15842" spans="2:16">
      <c r="B15842" s="99"/>
      <c r="F15842" s="101"/>
      <c r="L15842" s="99"/>
      <c r="P15842" s="99"/>
    </row>
    <row r="15843" spans="2:16">
      <c r="B15843" s="99"/>
      <c r="F15843" s="101"/>
      <c r="L15843" s="99"/>
      <c r="P15843" s="99"/>
    </row>
    <row r="15844" spans="2:16">
      <c r="B15844" s="99"/>
      <c r="F15844" s="101"/>
      <c r="L15844" s="99"/>
      <c r="P15844" s="99"/>
    </row>
    <row r="15845" spans="2:16">
      <c r="B15845" s="99"/>
      <c r="F15845" s="101"/>
      <c r="L15845" s="99"/>
      <c r="P15845" s="99"/>
    </row>
    <row r="15846" spans="2:16">
      <c r="B15846" s="99"/>
      <c r="F15846" s="101"/>
      <c r="L15846" s="99"/>
      <c r="P15846" s="99"/>
    </row>
    <row r="15847" spans="2:16">
      <c r="B15847" s="99"/>
      <c r="F15847" s="101"/>
      <c r="L15847" s="99"/>
      <c r="P15847" s="99"/>
    </row>
    <row r="15848" spans="2:16">
      <c r="B15848" s="99"/>
      <c r="F15848" s="101"/>
      <c r="L15848" s="99"/>
      <c r="P15848" s="99"/>
    </row>
    <row r="15849" spans="2:16">
      <c r="B15849" s="99"/>
      <c r="F15849" s="101"/>
      <c r="L15849" s="99"/>
      <c r="P15849" s="99"/>
    </row>
    <row r="15850" spans="2:16">
      <c r="B15850" s="99"/>
      <c r="F15850" s="101"/>
      <c r="L15850" s="99"/>
      <c r="P15850" s="99"/>
    </row>
    <row r="15851" spans="2:16">
      <c r="B15851" s="99"/>
      <c r="F15851" s="101"/>
      <c r="L15851" s="99"/>
      <c r="P15851" s="99"/>
    </row>
    <row r="15852" spans="2:16">
      <c r="B15852" s="99"/>
      <c r="F15852" s="101"/>
      <c r="L15852" s="99"/>
      <c r="P15852" s="99"/>
    </row>
    <row r="15853" spans="2:16">
      <c r="B15853" s="99"/>
      <c r="F15853" s="101"/>
      <c r="L15853" s="99"/>
      <c r="P15853" s="99"/>
    </row>
    <row r="15854" spans="2:16">
      <c r="B15854" s="99"/>
      <c r="F15854" s="101"/>
      <c r="L15854" s="99"/>
      <c r="P15854" s="99"/>
    </row>
    <row r="15855" spans="2:16">
      <c r="B15855" s="99"/>
      <c r="F15855" s="101"/>
      <c r="L15855" s="99"/>
      <c r="P15855" s="99"/>
    </row>
    <row r="15856" spans="2:16">
      <c r="B15856" s="99"/>
      <c r="F15856" s="101"/>
      <c r="L15856" s="99"/>
      <c r="P15856" s="99"/>
    </row>
    <row r="15857" spans="2:16">
      <c r="B15857" s="99"/>
      <c r="F15857" s="101"/>
      <c r="L15857" s="99"/>
      <c r="P15857" s="99"/>
    </row>
    <row r="15858" spans="2:16">
      <c r="B15858" s="99"/>
      <c r="F15858" s="101"/>
      <c r="L15858" s="99"/>
      <c r="P15858" s="99"/>
    </row>
    <row r="15859" spans="2:16">
      <c r="B15859" s="99"/>
      <c r="F15859" s="101"/>
      <c r="L15859" s="99"/>
      <c r="P15859" s="99"/>
    </row>
    <row r="15860" spans="2:16">
      <c r="B15860" s="99"/>
      <c r="F15860" s="101"/>
      <c r="L15860" s="99"/>
      <c r="P15860" s="99"/>
    </row>
    <row r="15861" spans="2:16">
      <c r="B15861" s="99"/>
      <c r="F15861" s="101"/>
      <c r="L15861" s="99"/>
      <c r="P15861" s="99"/>
    </row>
    <row r="15862" spans="2:16">
      <c r="B15862" s="99"/>
      <c r="F15862" s="101"/>
      <c r="L15862" s="99"/>
      <c r="P15862" s="99"/>
    </row>
    <row r="15863" spans="2:16">
      <c r="B15863" s="99"/>
      <c r="F15863" s="101"/>
      <c r="L15863" s="99"/>
      <c r="P15863" s="99"/>
    </row>
    <row r="15864" spans="2:16">
      <c r="B15864" s="99"/>
      <c r="F15864" s="101"/>
      <c r="L15864" s="99"/>
      <c r="P15864" s="99"/>
    </row>
    <row r="15865" spans="2:16">
      <c r="B15865" s="99"/>
      <c r="F15865" s="101"/>
      <c r="L15865" s="99"/>
      <c r="P15865" s="99"/>
    </row>
    <row r="15866" spans="2:16">
      <c r="B15866" s="99"/>
      <c r="F15866" s="101"/>
      <c r="L15866" s="99"/>
      <c r="P15866" s="99"/>
    </row>
    <row r="15867" spans="2:16">
      <c r="B15867" s="99"/>
      <c r="F15867" s="101"/>
      <c r="L15867" s="99"/>
      <c r="P15867" s="99"/>
    </row>
    <row r="15868" spans="2:16">
      <c r="B15868" s="99"/>
      <c r="F15868" s="101"/>
      <c r="L15868" s="99"/>
      <c r="P15868" s="99"/>
    </row>
    <row r="15869" spans="2:16">
      <c r="B15869" s="99"/>
      <c r="F15869" s="101"/>
      <c r="L15869" s="99"/>
      <c r="P15869" s="99"/>
    </row>
    <row r="15870" spans="2:16">
      <c r="B15870" s="99"/>
      <c r="F15870" s="101"/>
      <c r="L15870" s="99"/>
      <c r="P15870" s="99"/>
    </row>
    <row r="15871" spans="2:16">
      <c r="B15871" s="99"/>
      <c r="F15871" s="101"/>
      <c r="L15871" s="99"/>
      <c r="P15871" s="99"/>
    </row>
    <row r="15872" spans="2:16">
      <c r="B15872" s="99"/>
      <c r="F15872" s="101"/>
      <c r="L15872" s="99"/>
      <c r="P15872" s="99"/>
    </row>
    <row r="15873" spans="2:16">
      <c r="B15873" s="99"/>
      <c r="F15873" s="101"/>
      <c r="L15873" s="99"/>
      <c r="P15873" s="99"/>
    </row>
    <row r="15874" spans="2:16">
      <c r="B15874" s="99"/>
      <c r="F15874" s="101"/>
      <c r="L15874" s="99"/>
      <c r="P15874" s="99"/>
    </row>
    <row r="15875" spans="2:16">
      <c r="B15875" s="99"/>
      <c r="F15875" s="101"/>
      <c r="L15875" s="99"/>
      <c r="P15875" s="99"/>
    </row>
    <row r="15876" spans="2:16">
      <c r="B15876" s="99"/>
      <c r="F15876" s="101"/>
      <c r="L15876" s="99"/>
      <c r="P15876" s="99"/>
    </row>
    <row r="15877" spans="2:16">
      <c r="B15877" s="99"/>
      <c r="F15877" s="101"/>
      <c r="L15877" s="99"/>
      <c r="P15877" s="99"/>
    </row>
    <row r="15878" spans="2:16">
      <c r="B15878" s="99"/>
      <c r="F15878" s="101"/>
      <c r="L15878" s="99"/>
      <c r="P15878" s="99"/>
    </row>
    <row r="15879" spans="2:16">
      <c r="B15879" s="99"/>
      <c r="F15879" s="101"/>
      <c r="L15879" s="99"/>
      <c r="P15879" s="99"/>
    </row>
    <row r="15880" spans="2:16">
      <c r="B15880" s="99"/>
      <c r="F15880" s="101"/>
      <c r="L15880" s="99"/>
      <c r="P15880" s="99"/>
    </row>
    <row r="15881" spans="2:16">
      <c r="B15881" s="99"/>
      <c r="F15881" s="101"/>
      <c r="L15881" s="99"/>
      <c r="P15881" s="99"/>
    </row>
    <row r="15882" spans="2:16">
      <c r="B15882" s="99"/>
      <c r="F15882" s="101"/>
      <c r="L15882" s="99"/>
      <c r="P15882" s="99"/>
    </row>
    <row r="15883" spans="2:16">
      <c r="B15883" s="99"/>
      <c r="F15883" s="101"/>
      <c r="L15883" s="99"/>
      <c r="P15883" s="99"/>
    </row>
    <row r="15884" spans="2:16">
      <c r="B15884" s="99"/>
      <c r="F15884" s="101"/>
      <c r="L15884" s="99"/>
      <c r="P15884" s="99"/>
    </row>
    <row r="15885" spans="2:16">
      <c r="B15885" s="99"/>
      <c r="F15885" s="101"/>
      <c r="L15885" s="99"/>
      <c r="P15885" s="99"/>
    </row>
    <row r="15886" spans="2:16">
      <c r="B15886" s="99"/>
      <c r="F15886" s="101"/>
      <c r="L15886" s="99"/>
      <c r="P15886" s="99"/>
    </row>
    <row r="15887" spans="2:16">
      <c r="B15887" s="99"/>
      <c r="F15887" s="101"/>
      <c r="L15887" s="99"/>
      <c r="P15887" s="99"/>
    </row>
    <row r="15888" spans="2:16">
      <c r="B15888" s="99"/>
      <c r="F15888" s="101"/>
      <c r="L15888" s="99"/>
      <c r="P15888" s="99"/>
    </row>
    <row r="15889" spans="2:16">
      <c r="B15889" s="99"/>
      <c r="F15889" s="101"/>
      <c r="L15889" s="99"/>
      <c r="P15889" s="99"/>
    </row>
    <row r="15890" spans="2:16">
      <c r="B15890" s="99"/>
      <c r="F15890" s="101"/>
      <c r="L15890" s="99"/>
      <c r="P15890" s="99"/>
    </row>
    <row r="15891" spans="2:16">
      <c r="B15891" s="99"/>
      <c r="F15891" s="101"/>
      <c r="L15891" s="99"/>
      <c r="P15891" s="99"/>
    </row>
    <row r="15892" spans="2:16">
      <c r="B15892" s="99"/>
      <c r="F15892" s="101"/>
      <c r="L15892" s="99"/>
      <c r="P15892" s="99"/>
    </row>
    <row r="15893" spans="2:16">
      <c r="B15893" s="99"/>
      <c r="F15893" s="101"/>
      <c r="L15893" s="99"/>
      <c r="P15893" s="99"/>
    </row>
    <row r="15894" spans="2:16">
      <c r="B15894" s="99"/>
      <c r="F15894" s="101"/>
      <c r="L15894" s="99"/>
      <c r="P15894" s="99"/>
    </row>
    <row r="15895" spans="2:16">
      <c r="B15895" s="99"/>
      <c r="F15895" s="101"/>
      <c r="L15895" s="99"/>
      <c r="P15895" s="99"/>
    </row>
    <row r="15896" spans="2:16">
      <c r="B15896" s="99"/>
      <c r="F15896" s="101"/>
      <c r="L15896" s="99"/>
      <c r="P15896" s="99"/>
    </row>
    <row r="15897" spans="2:16">
      <c r="B15897" s="99"/>
      <c r="F15897" s="101"/>
      <c r="L15897" s="99"/>
      <c r="P15897" s="99"/>
    </row>
    <row r="15898" spans="2:16">
      <c r="B15898" s="99"/>
      <c r="F15898" s="101"/>
      <c r="L15898" s="99"/>
      <c r="P15898" s="99"/>
    </row>
    <row r="15899" spans="2:16">
      <c r="B15899" s="99"/>
      <c r="F15899" s="101"/>
      <c r="L15899" s="99"/>
      <c r="P15899" s="99"/>
    </row>
    <row r="15900" spans="2:16">
      <c r="B15900" s="99"/>
      <c r="F15900" s="101"/>
      <c r="L15900" s="99"/>
      <c r="P15900" s="99"/>
    </row>
    <row r="15901" spans="2:16">
      <c r="B15901" s="99"/>
      <c r="F15901" s="101"/>
      <c r="L15901" s="99"/>
      <c r="P15901" s="99"/>
    </row>
    <row r="15902" spans="2:16">
      <c r="B15902" s="99"/>
      <c r="F15902" s="101"/>
      <c r="L15902" s="99"/>
      <c r="P15902" s="99"/>
    </row>
    <row r="15903" spans="2:16">
      <c r="B15903" s="99"/>
      <c r="F15903" s="101"/>
      <c r="L15903" s="99"/>
      <c r="P15903" s="99"/>
    </row>
    <row r="15904" spans="2:16">
      <c r="B15904" s="99"/>
      <c r="F15904" s="101"/>
      <c r="L15904" s="99"/>
      <c r="P15904" s="99"/>
    </row>
    <row r="15905" spans="2:16">
      <c r="B15905" s="99"/>
      <c r="F15905" s="101"/>
      <c r="L15905" s="99"/>
      <c r="P15905" s="99"/>
    </row>
    <row r="15906" spans="2:16">
      <c r="B15906" s="99"/>
      <c r="F15906" s="101"/>
      <c r="L15906" s="99"/>
      <c r="P15906" s="99"/>
    </row>
    <row r="15907" spans="2:16">
      <c r="B15907" s="99"/>
      <c r="F15907" s="101"/>
      <c r="L15907" s="99"/>
      <c r="P15907" s="99"/>
    </row>
    <row r="15908" spans="2:16">
      <c r="B15908" s="99"/>
      <c r="F15908" s="101"/>
      <c r="L15908" s="99"/>
      <c r="P15908" s="99"/>
    </row>
    <row r="15909" spans="2:16">
      <c r="B15909" s="99"/>
      <c r="F15909" s="101"/>
      <c r="L15909" s="99"/>
      <c r="P15909" s="99"/>
    </row>
    <row r="15910" spans="2:16">
      <c r="B15910" s="99"/>
      <c r="F15910" s="101"/>
      <c r="L15910" s="99"/>
      <c r="P15910" s="99"/>
    </row>
    <row r="15911" spans="2:16">
      <c r="B15911" s="99"/>
      <c r="F15911" s="101"/>
      <c r="L15911" s="99"/>
      <c r="P15911" s="99"/>
    </row>
    <row r="15912" spans="2:16">
      <c r="B15912" s="99"/>
      <c r="F15912" s="101"/>
      <c r="L15912" s="99"/>
      <c r="P15912" s="99"/>
    </row>
    <row r="15913" spans="2:16">
      <c r="B15913" s="99"/>
      <c r="F15913" s="101"/>
      <c r="L15913" s="99"/>
      <c r="P15913" s="99"/>
    </row>
    <row r="15914" spans="2:16">
      <c r="B15914" s="99"/>
      <c r="F15914" s="101"/>
      <c r="L15914" s="99"/>
      <c r="P15914" s="99"/>
    </row>
    <row r="15915" spans="2:16">
      <c r="B15915" s="99"/>
      <c r="F15915" s="101"/>
      <c r="L15915" s="99"/>
      <c r="P15915" s="99"/>
    </row>
    <row r="15916" spans="2:16">
      <c r="B15916" s="99"/>
      <c r="F15916" s="101"/>
      <c r="L15916" s="99"/>
      <c r="P15916" s="99"/>
    </row>
    <row r="15917" spans="2:16">
      <c r="B15917" s="99"/>
      <c r="F15917" s="101"/>
      <c r="L15917" s="99"/>
      <c r="P15917" s="99"/>
    </row>
    <row r="15918" spans="2:16">
      <c r="B15918" s="99"/>
      <c r="F15918" s="101"/>
      <c r="L15918" s="99"/>
      <c r="P15918" s="99"/>
    </row>
    <row r="15919" spans="2:16">
      <c r="B15919" s="99"/>
      <c r="F15919" s="101"/>
      <c r="L15919" s="99"/>
      <c r="P15919" s="99"/>
    </row>
    <row r="15920" spans="2:16">
      <c r="B15920" s="99"/>
      <c r="F15920" s="101"/>
      <c r="L15920" s="99"/>
      <c r="P15920" s="99"/>
    </row>
    <row r="15921" spans="2:16">
      <c r="B15921" s="99"/>
      <c r="F15921" s="101"/>
      <c r="L15921" s="99"/>
      <c r="P15921" s="99"/>
    </row>
    <row r="15922" spans="2:16">
      <c r="B15922" s="99"/>
      <c r="F15922" s="101"/>
      <c r="L15922" s="99"/>
      <c r="P15922" s="99"/>
    </row>
    <row r="15923" spans="2:16">
      <c r="B15923" s="99"/>
      <c r="F15923" s="101"/>
      <c r="L15923" s="99"/>
      <c r="P15923" s="99"/>
    </row>
    <row r="15924" spans="2:16">
      <c r="B15924" s="99"/>
      <c r="F15924" s="101"/>
      <c r="L15924" s="99"/>
      <c r="P15924" s="99"/>
    </row>
    <row r="15925" spans="2:16">
      <c r="B15925" s="99"/>
      <c r="F15925" s="101"/>
      <c r="L15925" s="99"/>
      <c r="P15925" s="99"/>
    </row>
    <row r="15926" spans="2:16">
      <c r="B15926" s="99"/>
      <c r="F15926" s="101"/>
      <c r="L15926" s="99"/>
      <c r="P15926" s="99"/>
    </row>
    <row r="15927" spans="2:16">
      <c r="B15927" s="99"/>
      <c r="F15927" s="101"/>
      <c r="L15927" s="99"/>
      <c r="P15927" s="99"/>
    </row>
    <row r="15928" spans="2:16">
      <c r="B15928" s="99"/>
      <c r="F15928" s="101"/>
      <c r="L15928" s="99"/>
      <c r="P15928" s="99"/>
    </row>
    <row r="15929" spans="2:16">
      <c r="B15929" s="99"/>
      <c r="F15929" s="101"/>
      <c r="L15929" s="99"/>
      <c r="P15929" s="99"/>
    </row>
    <row r="15930" spans="2:16">
      <c r="B15930" s="99"/>
      <c r="F15930" s="101"/>
      <c r="L15930" s="99"/>
      <c r="P15930" s="99"/>
    </row>
    <row r="15931" spans="2:16">
      <c r="B15931" s="99"/>
      <c r="F15931" s="101"/>
      <c r="L15931" s="99"/>
      <c r="P15931" s="99"/>
    </row>
    <row r="15932" spans="2:16">
      <c r="B15932" s="99"/>
      <c r="F15932" s="101"/>
      <c r="L15932" s="99"/>
      <c r="P15932" s="99"/>
    </row>
    <row r="15933" spans="2:16">
      <c r="B15933" s="99"/>
      <c r="F15933" s="101"/>
      <c r="L15933" s="99"/>
      <c r="P15933" s="99"/>
    </row>
    <row r="15934" spans="2:16">
      <c r="B15934" s="99"/>
      <c r="F15934" s="101"/>
      <c r="L15934" s="99"/>
      <c r="P15934" s="99"/>
    </row>
    <row r="15935" spans="2:16">
      <c r="B15935" s="99"/>
      <c r="F15935" s="101"/>
      <c r="L15935" s="99"/>
      <c r="P15935" s="99"/>
    </row>
    <row r="15936" spans="2:16">
      <c r="B15936" s="99"/>
      <c r="F15936" s="101"/>
      <c r="L15936" s="99"/>
      <c r="P15936" s="99"/>
    </row>
    <row r="15937" spans="2:16">
      <c r="B15937" s="99"/>
      <c r="F15937" s="101"/>
      <c r="L15937" s="99"/>
      <c r="P15937" s="99"/>
    </row>
    <row r="15938" spans="2:16">
      <c r="B15938" s="99"/>
      <c r="F15938" s="101"/>
      <c r="L15938" s="99"/>
      <c r="P15938" s="99"/>
    </row>
    <row r="15939" spans="2:16">
      <c r="B15939" s="99"/>
      <c r="F15939" s="101"/>
      <c r="L15939" s="99"/>
      <c r="P15939" s="99"/>
    </row>
    <row r="15940" spans="2:16">
      <c r="B15940" s="99"/>
      <c r="F15940" s="101"/>
      <c r="L15940" s="99"/>
      <c r="P15940" s="99"/>
    </row>
    <row r="15941" spans="2:16">
      <c r="B15941" s="99"/>
      <c r="F15941" s="101"/>
      <c r="L15941" s="99"/>
      <c r="P15941" s="99"/>
    </row>
    <row r="15942" spans="2:16">
      <c r="B15942" s="99"/>
      <c r="F15942" s="101"/>
      <c r="L15942" s="99"/>
      <c r="P15942" s="99"/>
    </row>
    <row r="15943" spans="2:16">
      <c r="B15943" s="99"/>
      <c r="F15943" s="101"/>
      <c r="L15943" s="99"/>
      <c r="P15943" s="99"/>
    </row>
    <row r="15944" spans="2:16">
      <c r="B15944" s="99"/>
      <c r="F15944" s="101"/>
      <c r="L15944" s="99"/>
      <c r="P15944" s="99"/>
    </row>
    <row r="15945" spans="2:16">
      <c r="B15945" s="99"/>
      <c r="F15945" s="101"/>
      <c r="L15945" s="99"/>
      <c r="P15945" s="99"/>
    </row>
    <row r="15946" spans="2:16">
      <c r="B15946" s="99"/>
      <c r="F15946" s="101"/>
      <c r="L15946" s="99"/>
      <c r="P15946" s="99"/>
    </row>
    <row r="15947" spans="2:16">
      <c r="B15947" s="99"/>
      <c r="F15947" s="101"/>
      <c r="L15947" s="99"/>
      <c r="P15947" s="99"/>
    </row>
    <row r="15948" spans="2:16">
      <c r="B15948" s="99"/>
      <c r="F15948" s="101"/>
      <c r="L15948" s="99"/>
      <c r="P15948" s="99"/>
    </row>
    <row r="15949" spans="2:16">
      <c r="B15949" s="99"/>
      <c r="F15949" s="101"/>
      <c r="L15949" s="99"/>
      <c r="P15949" s="99"/>
    </row>
    <row r="15950" spans="2:16">
      <c r="B15950" s="99"/>
      <c r="F15950" s="101"/>
      <c r="L15950" s="99"/>
      <c r="P15950" s="99"/>
    </row>
    <row r="15951" spans="2:16">
      <c r="B15951" s="99"/>
      <c r="F15951" s="101"/>
      <c r="L15951" s="99"/>
      <c r="P15951" s="99"/>
    </row>
    <row r="15952" spans="2:16">
      <c r="B15952" s="99"/>
      <c r="F15952" s="101"/>
      <c r="L15952" s="99"/>
      <c r="P15952" s="99"/>
    </row>
    <row r="15953" spans="2:16">
      <c r="B15953" s="99"/>
      <c r="F15953" s="101"/>
      <c r="L15953" s="99"/>
      <c r="P15953" s="99"/>
    </row>
    <row r="15954" spans="2:16">
      <c r="B15954" s="99"/>
      <c r="F15954" s="101"/>
      <c r="L15954" s="99"/>
      <c r="P15954" s="99"/>
    </row>
    <row r="15955" spans="2:16">
      <c r="B15955" s="99"/>
      <c r="F15955" s="101"/>
      <c r="L15955" s="99"/>
      <c r="P15955" s="99"/>
    </row>
    <row r="15956" spans="2:16">
      <c r="B15956" s="99"/>
      <c r="F15956" s="101"/>
      <c r="L15956" s="99"/>
      <c r="P15956" s="99"/>
    </row>
    <row r="15957" spans="2:16">
      <c r="B15957" s="99"/>
      <c r="F15957" s="101"/>
      <c r="L15957" s="99"/>
      <c r="P15957" s="99"/>
    </row>
    <row r="15958" spans="2:16">
      <c r="B15958" s="99"/>
      <c r="F15958" s="101"/>
      <c r="L15958" s="99"/>
      <c r="P15958" s="99"/>
    </row>
    <row r="15959" spans="2:16">
      <c r="B15959" s="99"/>
      <c r="F15959" s="101"/>
      <c r="L15959" s="99"/>
      <c r="P15959" s="99"/>
    </row>
    <row r="15960" spans="2:16">
      <c r="B15960" s="99"/>
      <c r="F15960" s="101"/>
      <c r="L15960" s="99"/>
      <c r="P15960" s="99"/>
    </row>
    <row r="15961" spans="2:16">
      <c r="B15961" s="99"/>
      <c r="F15961" s="101"/>
      <c r="L15961" s="99"/>
      <c r="P15961" s="99"/>
    </row>
    <row r="15962" spans="2:16">
      <c r="B15962" s="99"/>
      <c r="F15962" s="101"/>
      <c r="L15962" s="99"/>
      <c r="P15962" s="99"/>
    </row>
    <row r="15963" spans="2:16">
      <c r="B15963" s="99"/>
      <c r="F15963" s="101"/>
      <c r="L15963" s="99"/>
      <c r="P15963" s="99"/>
    </row>
    <row r="15964" spans="2:16">
      <c r="B15964" s="99"/>
      <c r="F15964" s="101"/>
      <c r="L15964" s="99"/>
      <c r="P15964" s="99"/>
    </row>
    <row r="15965" spans="2:16">
      <c r="B15965" s="99"/>
      <c r="F15965" s="101"/>
      <c r="L15965" s="99"/>
      <c r="P15965" s="99"/>
    </row>
    <row r="15966" spans="2:16">
      <c r="B15966" s="99"/>
      <c r="F15966" s="101"/>
      <c r="L15966" s="99"/>
      <c r="P15966" s="99"/>
    </row>
    <row r="15967" spans="2:16">
      <c r="B15967" s="99"/>
      <c r="F15967" s="101"/>
      <c r="L15967" s="99"/>
      <c r="P15967" s="99"/>
    </row>
    <row r="15968" spans="2:16">
      <c r="B15968" s="99"/>
      <c r="F15968" s="101"/>
      <c r="L15968" s="99"/>
      <c r="P15968" s="99"/>
    </row>
    <row r="15969" spans="2:16">
      <c r="B15969" s="99"/>
      <c r="F15969" s="101"/>
      <c r="L15969" s="99"/>
      <c r="P15969" s="99"/>
    </row>
    <row r="15970" spans="2:16">
      <c r="B15970" s="99"/>
      <c r="F15970" s="101"/>
      <c r="L15970" s="99"/>
      <c r="P15970" s="99"/>
    </row>
    <row r="15971" spans="2:16">
      <c r="B15971" s="99"/>
      <c r="F15971" s="101"/>
      <c r="L15971" s="99"/>
      <c r="P15971" s="99"/>
    </row>
    <row r="15972" spans="2:16">
      <c r="B15972" s="99"/>
      <c r="F15972" s="101"/>
      <c r="L15972" s="99"/>
      <c r="P15972" s="99"/>
    </row>
    <row r="15973" spans="2:16">
      <c r="B15973" s="99"/>
      <c r="F15973" s="101"/>
      <c r="L15973" s="99"/>
      <c r="P15973" s="99"/>
    </row>
    <row r="15974" spans="2:16">
      <c r="B15974" s="99"/>
      <c r="F15974" s="101"/>
      <c r="L15974" s="99"/>
      <c r="P15974" s="99"/>
    </row>
    <row r="15975" spans="2:16">
      <c r="B15975" s="99"/>
      <c r="F15975" s="101"/>
      <c r="L15975" s="99"/>
      <c r="P15975" s="99"/>
    </row>
    <row r="15976" spans="2:16">
      <c r="B15976" s="99"/>
      <c r="F15976" s="101"/>
      <c r="L15976" s="99"/>
      <c r="P15976" s="99"/>
    </row>
    <row r="15977" spans="2:16">
      <c r="B15977" s="99"/>
      <c r="F15977" s="101"/>
      <c r="L15977" s="99"/>
      <c r="P15977" s="99"/>
    </row>
    <row r="15978" spans="2:16">
      <c r="B15978" s="99"/>
      <c r="F15978" s="101"/>
      <c r="L15978" s="99"/>
      <c r="P15978" s="99"/>
    </row>
    <row r="15979" spans="2:16">
      <c r="B15979" s="99"/>
      <c r="F15979" s="101"/>
      <c r="L15979" s="99"/>
      <c r="P15979" s="99"/>
    </row>
    <row r="15980" spans="2:16">
      <c r="B15980" s="99"/>
      <c r="F15980" s="101"/>
      <c r="L15980" s="99"/>
      <c r="P15980" s="99"/>
    </row>
    <row r="15981" spans="2:16">
      <c r="B15981" s="99"/>
      <c r="F15981" s="101"/>
      <c r="L15981" s="99"/>
      <c r="P15981" s="99"/>
    </row>
    <row r="15982" spans="2:16">
      <c r="B15982" s="99"/>
      <c r="F15982" s="101"/>
      <c r="L15982" s="99"/>
      <c r="P15982" s="99"/>
    </row>
    <row r="15983" spans="2:16">
      <c r="B15983" s="99"/>
      <c r="F15983" s="101"/>
      <c r="L15983" s="99"/>
      <c r="P15983" s="99"/>
    </row>
    <row r="15984" spans="2:16">
      <c r="B15984" s="99"/>
      <c r="F15984" s="101"/>
      <c r="L15984" s="99"/>
      <c r="P15984" s="99"/>
    </row>
    <row r="15985" spans="2:16">
      <c r="B15985" s="99"/>
      <c r="F15985" s="101"/>
      <c r="L15985" s="99"/>
      <c r="P15985" s="99"/>
    </row>
    <row r="15986" spans="2:16">
      <c r="B15986" s="99"/>
      <c r="F15986" s="101"/>
      <c r="L15986" s="99"/>
      <c r="P15986" s="99"/>
    </row>
    <row r="15987" spans="2:16">
      <c r="B15987" s="99"/>
      <c r="F15987" s="101"/>
      <c r="L15987" s="99"/>
      <c r="P15987" s="99"/>
    </row>
    <row r="15988" spans="2:16">
      <c r="B15988" s="99"/>
      <c r="F15988" s="101"/>
      <c r="L15988" s="99"/>
      <c r="P15988" s="99"/>
    </row>
    <row r="15989" spans="2:16">
      <c r="B15989" s="99"/>
      <c r="F15989" s="101"/>
      <c r="L15989" s="99"/>
      <c r="P15989" s="99"/>
    </row>
    <row r="15990" spans="2:16">
      <c r="B15990" s="99"/>
      <c r="F15990" s="101"/>
      <c r="L15990" s="99"/>
      <c r="P15990" s="99"/>
    </row>
    <row r="15991" spans="2:16">
      <c r="B15991" s="99"/>
      <c r="F15991" s="101"/>
      <c r="L15991" s="99"/>
      <c r="P15991" s="99"/>
    </row>
    <row r="15992" spans="2:16">
      <c r="B15992" s="99"/>
      <c r="F15992" s="101"/>
      <c r="L15992" s="99"/>
      <c r="P15992" s="99"/>
    </row>
    <row r="15993" spans="2:16">
      <c r="B15993" s="99"/>
      <c r="F15993" s="101"/>
      <c r="L15993" s="99"/>
      <c r="P15993" s="99"/>
    </row>
    <row r="15994" spans="2:16">
      <c r="B15994" s="99"/>
      <c r="F15994" s="101"/>
      <c r="L15994" s="99"/>
      <c r="P15994" s="99"/>
    </row>
    <row r="15995" spans="2:16">
      <c r="B15995" s="99"/>
      <c r="F15995" s="101"/>
      <c r="L15995" s="99"/>
      <c r="P15995" s="99"/>
    </row>
    <row r="15996" spans="2:16">
      <c r="B15996" s="99"/>
      <c r="F15996" s="101"/>
      <c r="L15996" s="99"/>
      <c r="P15996" s="99"/>
    </row>
    <row r="15997" spans="2:16">
      <c r="B15997" s="99"/>
      <c r="F15997" s="101"/>
      <c r="L15997" s="99"/>
      <c r="P15997" s="99"/>
    </row>
    <row r="15998" spans="2:16">
      <c r="B15998" s="99"/>
      <c r="F15998" s="101"/>
      <c r="L15998" s="99"/>
      <c r="P15998" s="99"/>
    </row>
    <row r="15999" spans="2:16">
      <c r="B15999" s="99"/>
      <c r="F15999" s="101"/>
      <c r="L15999" s="99"/>
      <c r="P15999" s="99"/>
    </row>
    <row r="16000" spans="2:16">
      <c r="B16000" s="99"/>
      <c r="F16000" s="101"/>
      <c r="L16000" s="99"/>
      <c r="P16000" s="99"/>
    </row>
    <row r="16001" spans="2:16">
      <c r="B16001" s="99"/>
      <c r="F16001" s="101"/>
      <c r="L16001" s="99"/>
      <c r="P16001" s="99"/>
    </row>
    <row r="16002" spans="2:16">
      <c r="B16002" s="99"/>
      <c r="F16002" s="101"/>
      <c r="L16002" s="99"/>
      <c r="P16002" s="99"/>
    </row>
    <row r="16003" spans="2:16">
      <c r="B16003" s="99"/>
      <c r="F16003" s="101"/>
      <c r="L16003" s="99"/>
      <c r="P16003" s="99"/>
    </row>
    <row r="16004" spans="2:16">
      <c r="B16004" s="99"/>
      <c r="F16004" s="101"/>
      <c r="L16004" s="99"/>
      <c r="P16004" s="99"/>
    </row>
    <row r="16005" spans="2:16">
      <c r="B16005" s="99"/>
      <c r="F16005" s="101"/>
      <c r="L16005" s="99"/>
      <c r="P16005" s="99"/>
    </row>
    <row r="16006" spans="2:16">
      <c r="B16006" s="99"/>
      <c r="F16006" s="101"/>
      <c r="L16006" s="99"/>
      <c r="P16006" s="99"/>
    </row>
    <row r="16007" spans="2:16">
      <c r="B16007" s="99"/>
      <c r="F16007" s="101"/>
      <c r="L16007" s="99"/>
      <c r="P16007" s="99"/>
    </row>
    <row r="16008" spans="2:16">
      <c r="B16008" s="99"/>
      <c r="F16008" s="101"/>
      <c r="L16008" s="99"/>
      <c r="P16008" s="99"/>
    </row>
    <row r="16009" spans="2:16">
      <c r="B16009" s="99"/>
      <c r="F16009" s="101"/>
      <c r="L16009" s="99"/>
      <c r="P16009" s="99"/>
    </row>
    <row r="16010" spans="2:16">
      <c r="B16010" s="99"/>
      <c r="F16010" s="101"/>
      <c r="L16010" s="99"/>
      <c r="P16010" s="99"/>
    </row>
    <row r="16011" spans="2:16">
      <c r="B16011" s="99"/>
      <c r="F16011" s="101"/>
      <c r="L16011" s="99"/>
      <c r="P16011" s="99"/>
    </row>
    <row r="16012" spans="2:16">
      <c r="B16012" s="99"/>
      <c r="F16012" s="101"/>
      <c r="L16012" s="99"/>
      <c r="P16012" s="99"/>
    </row>
    <row r="16013" spans="2:16">
      <c r="B16013" s="99"/>
      <c r="F16013" s="101"/>
      <c r="L16013" s="99"/>
      <c r="P16013" s="99"/>
    </row>
    <row r="16014" spans="2:16">
      <c r="B16014" s="99"/>
      <c r="F16014" s="101"/>
      <c r="L16014" s="99"/>
      <c r="P16014" s="99"/>
    </row>
    <row r="16015" spans="2:16">
      <c r="B16015" s="99"/>
      <c r="F16015" s="101"/>
      <c r="L16015" s="99"/>
      <c r="P16015" s="99"/>
    </row>
    <row r="16016" spans="2:16">
      <c r="B16016" s="99"/>
      <c r="F16016" s="101"/>
      <c r="L16016" s="99"/>
      <c r="P16016" s="99"/>
    </row>
    <row r="16017" spans="2:16">
      <c r="B16017" s="99"/>
      <c r="F16017" s="101"/>
      <c r="L16017" s="99"/>
      <c r="P16017" s="99"/>
    </row>
    <row r="16018" spans="2:16">
      <c r="B16018" s="99"/>
      <c r="F16018" s="101"/>
      <c r="L16018" s="99"/>
      <c r="P16018" s="99"/>
    </row>
    <row r="16019" spans="2:16">
      <c r="B16019" s="99"/>
      <c r="F16019" s="101"/>
      <c r="L16019" s="99"/>
      <c r="P16019" s="99"/>
    </row>
    <row r="16020" spans="2:16">
      <c r="B16020" s="99"/>
      <c r="F16020" s="101"/>
      <c r="L16020" s="99"/>
      <c r="P16020" s="99"/>
    </row>
    <row r="16021" spans="2:16">
      <c r="B16021" s="99"/>
      <c r="F16021" s="101"/>
      <c r="L16021" s="99"/>
      <c r="P16021" s="99"/>
    </row>
    <row r="16022" spans="2:16">
      <c r="B16022" s="99"/>
      <c r="F16022" s="101"/>
      <c r="L16022" s="99"/>
      <c r="P16022" s="99"/>
    </row>
    <row r="16023" spans="2:16">
      <c r="B16023" s="99"/>
      <c r="F16023" s="101"/>
      <c r="L16023" s="99"/>
      <c r="P16023" s="99"/>
    </row>
    <row r="16024" spans="2:16">
      <c r="B16024" s="99"/>
      <c r="F16024" s="101"/>
      <c r="L16024" s="99"/>
      <c r="P16024" s="99"/>
    </row>
    <row r="16025" spans="2:16">
      <c r="B16025" s="99"/>
      <c r="F16025" s="101"/>
      <c r="L16025" s="99"/>
      <c r="P16025" s="99"/>
    </row>
    <row r="16026" spans="2:16">
      <c r="B16026" s="99"/>
      <c r="F16026" s="101"/>
      <c r="L16026" s="99"/>
      <c r="P16026" s="99"/>
    </row>
    <row r="16027" spans="2:16">
      <c r="B16027" s="99"/>
      <c r="F16027" s="101"/>
      <c r="L16027" s="99"/>
      <c r="P16027" s="99"/>
    </row>
    <row r="16028" spans="2:16">
      <c r="B16028" s="99"/>
      <c r="F16028" s="101"/>
      <c r="L16028" s="99"/>
      <c r="P16028" s="99"/>
    </row>
    <row r="16029" spans="2:16">
      <c r="B16029" s="99"/>
      <c r="F16029" s="101"/>
      <c r="L16029" s="99"/>
      <c r="P16029" s="99"/>
    </row>
    <row r="16030" spans="2:16">
      <c r="B16030" s="99"/>
      <c r="F16030" s="101"/>
      <c r="L16030" s="99"/>
      <c r="P16030" s="99"/>
    </row>
    <row r="16031" spans="2:16">
      <c r="B16031" s="99"/>
      <c r="F16031" s="101"/>
      <c r="L16031" s="99"/>
      <c r="P16031" s="99"/>
    </row>
    <row r="16032" spans="2:16">
      <c r="B16032" s="99"/>
      <c r="F16032" s="101"/>
      <c r="L16032" s="99"/>
      <c r="P16032" s="99"/>
    </row>
    <row r="16033" spans="2:16">
      <c r="B16033" s="99"/>
      <c r="F16033" s="101"/>
      <c r="L16033" s="99"/>
      <c r="P16033" s="99"/>
    </row>
    <row r="16034" spans="2:16">
      <c r="B16034" s="99"/>
      <c r="F16034" s="101"/>
      <c r="L16034" s="99"/>
      <c r="P16034" s="99"/>
    </row>
    <row r="16035" spans="2:16">
      <c r="B16035" s="99"/>
      <c r="F16035" s="101"/>
      <c r="L16035" s="99"/>
      <c r="P16035" s="99"/>
    </row>
    <row r="16036" spans="2:16">
      <c r="B16036" s="99"/>
      <c r="F16036" s="101"/>
      <c r="L16036" s="99"/>
      <c r="P16036" s="99"/>
    </row>
    <row r="16037" spans="2:16">
      <c r="B16037" s="99"/>
      <c r="F16037" s="101"/>
      <c r="L16037" s="99"/>
      <c r="P16037" s="99"/>
    </row>
    <row r="16038" spans="2:16">
      <c r="B16038" s="99"/>
      <c r="F16038" s="101"/>
      <c r="L16038" s="99"/>
      <c r="P16038" s="99"/>
    </row>
    <row r="16039" spans="2:16">
      <c r="B16039" s="99"/>
      <c r="F16039" s="101"/>
      <c r="L16039" s="99"/>
      <c r="P16039" s="99"/>
    </row>
    <row r="16040" spans="2:16">
      <c r="B16040" s="99"/>
      <c r="F16040" s="101"/>
      <c r="L16040" s="99"/>
      <c r="P16040" s="99"/>
    </row>
    <row r="16041" spans="2:16">
      <c r="B16041" s="99"/>
      <c r="F16041" s="101"/>
      <c r="L16041" s="99"/>
      <c r="P16041" s="99"/>
    </row>
    <row r="16042" spans="2:16">
      <c r="B16042" s="99"/>
      <c r="F16042" s="101"/>
      <c r="L16042" s="99"/>
      <c r="P16042" s="99"/>
    </row>
    <row r="16043" spans="2:16">
      <c r="B16043" s="99"/>
      <c r="F16043" s="101"/>
      <c r="L16043" s="99"/>
      <c r="P16043" s="99"/>
    </row>
    <row r="16044" spans="2:16">
      <c r="B16044" s="99"/>
      <c r="F16044" s="101"/>
      <c r="L16044" s="99"/>
      <c r="P16044" s="99"/>
    </row>
    <row r="16045" spans="2:16">
      <c r="B16045" s="99"/>
      <c r="F16045" s="101"/>
      <c r="L16045" s="99"/>
      <c r="P16045" s="99"/>
    </row>
    <row r="16046" spans="2:16">
      <c r="B16046" s="99"/>
      <c r="F16046" s="101"/>
      <c r="L16046" s="99"/>
      <c r="P16046" s="99"/>
    </row>
    <row r="16047" spans="2:16">
      <c r="B16047" s="99"/>
      <c r="F16047" s="101"/>
      <c r="L16047" s="99"/>
      <c r="P16047" s="99"/>
    </row>
    <row r="16048" spans="2:16">
      <c r="B16048" s="99"/>
      <c r="F16048" s="101"/>
      <c r="L16048" s="99"/>
      <c r="P16048" s="99"/>
    </row>
    <row r="16049" spans="2:16">
      <c r="B16049" s="99"/>
      <c r="F16049" s="101"/>
      <c r="L16049" s="99"/>
      <c r="P16049" s="99"/>
    </row>
    <row r="16050" spans="2:16">
      <c r="B16050" s="99"/>
      <c r="F16050" s="101"/>
      <c r="L16050" s="99"/>
      <c r="P16050" s="99"/>
    </row>
    <row r="16051" spans="2:16">
      <c r="B16051" s="99"/>
      <c r="F16051" s="101"/>
      <c r="L16051" s="99"/>
      <c r="P16051" s="99"/>
    </row>
    <row r="16052" spans="2:16">
      <c r="B16052" s="99"/>
      <c r="F16052" s="101"/>
      <c r="L16052" s="99"/>
      <c r="P16052" s="99"/>
    </row>
    <row r="16053" spans="2:16">
      <c r="B16053" s="99"/>
      <c r="F16053" s="101"/>
      <c r="L16053" s="99"/>
      <c r="P16053" s="99"/>
    </row>
    <row r="16054" spans="2:16">
      <c r="B16054" s="99"/>
      <c r="F16054" s="101"/>
      <c r="L16054" s="99"/>
      <c r="P16054" s="99"/>
    </row>
    <row r="16055" spans="2:16">
      <c r="B16055" s="99"/>
      <c r="F16055" s="101"/>
      <c r="L16055" s="99"/>
      <c r="P16055" s="99"/>
    </row>
    <row r="16056" spans="2:16">
      <c r="B16056" s="99"/>
      <c r="F16056" s="101"/>
      <c r="L16056" s="99"/>
      <c r="P16056" s="99"/>
    </row>
    <row r="16057" spans="2:16">
      <c r="B16057" s="99"/>
      <c r="F16057" s="101"/>
      <c r="L16057" s="99"/>
      <c r="P16057" s="99"/>
    </row>
    <row r="16058" spans="2:16">
      <c r="B16058" s="99"/>
      <c r="F16058" s="101"/>
      <c r="L16058" s="99"/>
      <c r="P16058" s="99"/>
    </row>
    <row r="16059" spans="2:16">
      <c r="B16059" s="99"/>
      <c r="F16059" s="101"/>
      <c r="L16059" s="99"/>
      <c r="P16059" s="99"/>
    </row>
    <row r="16060" spans="2:16">
      <c r="B16060" s="99"/>
      <c r="F16060" s="101"/>
      <c r="L16060" s="99"/>
      <c r="P16060" s="99"/>
    </row>
    <row r="16061" spans="2:16">
      <c r="B16061" s="99"/>
      <c r="F16061" s="101"/>
      <c r="L16061" s="99"/>
      <c r="P16061" s="99"/>
    </row>
    <row r="16062" spans="2:16">
      <c r="B16062" s="99"/>
      <c r="F16062" s="101"/>
      <c r="L16062" s="99"/>
      <c r="P16062" s="99"/>
    </row>
    <row r="16063" spans="2:16">
      <c r="B16063" s="99"/>
      <c r="F16063" s="101"/>
      <c r="L16063" s="99"/>
      <c r="P16063" s="99"/>
    </row>
    <row r="16064" spans="2:16">
      <c r="B16064" s="99"/>
      <c r="F16064" s="101"/>
      <c r="L16064" s="99"/>
      <c r="P16064" s="99"/>
    </row>
    <row r="16065" spans="2:16">
      <c r="B16065" s="99"/>
      <c r="F16065" s="101"/>
      <c r="L16065" s="99"/>
      <c r="P16065" s="99"/>
    </row>
    <row r="16066" spans="2:16">
      <c r="B16066" s="99"/>
      <c r="F16066" s="101"/>
      <c r="L16066" s="99"/>
      <c r="P16066" s="99"/>
    </row>
    <row r="16067" spans="2:16">
      <c r="B16067" s="99"/>
      <c r="F16067" s="101"/>
      <c r="L16067" s="99"/>
      <c r="P16067" s="99"/>
    </row>
    <row r="16068" spans="2:16">
      <c r="B16068" s="99"/>
      <c r="F16068" s="101"/>
      <c r="L16068" s="99"/>
      <c r="P16068" s="99"/>
    </row>
    <row r="16069" spans="2:16">
      <c r="B16069" s="99"/>
      <c r="F16069" s="101"/>
      <c r="L16069" s="99"/>
      <c r="P16069" s="99"/>
    </row>
    <row r="16070" spans="2:16">
      <c r="B16070" s="99"/>
      <c r="F16070" s="101"/>
      <c r="L16070" s="99"/>
      <c r="P16070" s="99"/>
    </row>
    <row r="16071" spans="2:16">
      <c r="B16071" s="99"/>
      <c r="F16071" s="101"/>
      <c r="L16071" s="99"/>
      <c r="P16071" s="99"/>
    </row>
    <row r="16072" spans="2:16">
      <c r="B16072" s="99"/>
      <c r="F16072" s="101"/>
      <c r="L16072" s="99"/>
      <c r="P16072" s="99"/>
    </row>
    <row r="16073" spans="2:16">
      <c r="B16073" s="99"/>
      <c r="F16073" s="101"/>
      <c r="L16073" s="99"/>
      <c r="P16073" s="99"/>
    </row>
    <row r="16074" spans="2:16">
      <c r="B16074" s="99"/>
      <c r="F16074" s="101"/>
      <c r="L16074" s="99"/>
      <c r="P16074" s="99"/>
    </row>
    <row r="16075" spans="2:16">
      <c r="B16075" s="99"/>
      <c r="F16075" s="101"/>
      <c r="L16075" s="99"/>
      <c r="P16075" s="99"/>
    </row>
    <row r="16076" spans="2:16">
      <c r="B16076" s="99"/>
      <c r="F16076" s="101"/>
      <c r="L16076" s="99"/>
      <c r="P16076" s="99"/>
    </row>
    <row r="16077" spans="2:16">
      <c r="B16077" s="99"/>
      <c r="F16077" s="101"/>
      <c r="L16077" s="99"/>
      <c r="P16077" s="99"/>
    </row>
    <row r="16078" spans="2:16">
      <c r="B16078" s="99"/>
      <c r="F16078" s="101"/>
      <c r="L16078" s="99"/>
      <c r="P16078" s="99"/>
    </row>
    <row r="16079" spans="2:16">
      <c r="B16079" s="99"/>
      <c r="F16079" s="101"/>
      <c r="L16079" s="99"/>
      <c r="P16079" s="99"/>
    </row>
    <row r="16080" spans="2:16">
      <c r="B16080" s="99"/>
      <c r="F16080" s="101"/>
      <c r="L16080" s="99"/>
      <c r="P16080" s="99"/>
    </row>
    <row r="16081" spans="2:16">
      <c r="B16081" s="99"/>
      <c r="F16081" s="101"/>
      <c r="L16081" s="99"/>
      <c r="P16081" s="99"/>
    </row>
    <row r="16082" spans="2:16">
      <c r="B16082" s="99"/>
      <c r="F16082" s="101"/>
      <c r="L16082" s="99"/>
      <c r="P16082" s="99"/>
    </row>
    <row r="16083" spans="2:16">
      <c r="B16083" s="99"/>
      <c r="F16083" s="101"/>
      <c r="L16083" s="99"/>
      <c r="P16083" s="99"/>
    </row>
    <row r="16084" spans="2:16">
      <c r="B16084" s="99"/>
      <c r="F16084" s="101"/>
      <c r="L16084" s="99"/>
      <c r="P16084" s="99"/>
    </row>
    <row r="16085" spans="2:16">
      <c r="B16085" s="99"/>
      <c r="F16085" s="101"/>
      <c r="L16085" s="99"/>
      <c r="P16085" s="99"/>
    </row>
    <row r="16086" spans="2:16">
      <c r="B16086" s="99"/>
      <c r="F16086" s="101"/>
      <c r="L16086" s="99"/>
      <c r="P16086" s="99"/>
    </row>
    <row r="16087" spans="2:16">
      <c r="B16087" s="99"/>
      <c r="F16087" s="101"/>
      <c r="L16087" s="99"/>
      <c r="P16087" s="99"/>
    </row>
    <row r="16088" spans="2:16">
      <c r="B16088" s="99"/>
      <c r="F16088" s="101"/>
      <c r="L16088" s="99"/>
      <c r="P16088" s="99"/>
    </row>
    <row r="16089" spans="2:16">
      <c r="B16089" s="99"/>
      <c r="F16089" s="101"/>
      <c r="L16089" s="99"/>
      <c r="P16089" s="99"/>
    </row>
    <row r="16090" spans="2:16">
      <c r="B16090" s="99"/>
      <c r="F16090" s="101"/>
      <c r="L16090" s="99"/>
      <c r="P16090" s="99"/>
    </row>
    <row r="16091" spans="2:16">
      <c r="B16091" s="99"/>
      <c r="F16091" s="101"/>
      <c r="L16091" s="99"/>
      <c r="P16091" s="99"/>
    </row>
    <row r="16092" spans="2:16">
      <c r="B16092" s="99"/>
      <c r="F16092" s="101"/>
      <c r="L16092" s="99"/>
      <c r="P16092" s="99"/>
    </row>
    <row r="16093" spans="2:16">
      <c r="B16093" s="99"/>
      <c r="F16093" s="101"/>
      <c r="L16093" s="99"/>
      <c r="P16093" s="99"/>
    </row>
    <row r="16094" spans="2:16">
      <c r="B16094" s="99"/>
      <c r="F16094" s="101"/>
      <c r="L16094" s="99"/>
      <c r="P16094" s="99"/>
    </row>
    <row r="16095" spans="2:16">
      <c r="B16095" s="99"/>
      <c r="F16095" s="101"/>
      <c r="L16095" s="99"/>
      <c r="P16095" s="99"/>
    </row>
    <row r="16096" spans="2:16">
      <c r="B16096" s="99"/>
      <c r="F16096" s="101"/>
      <c r="L16096" s="99"/>
      <c r="P16096" s="99"/>
    </row>
    <row r="16097" spans="2:16">
      <c r="B16097" s="99"/>
      <c r="F16097" s="101"/>
      <c r="L16097" s="99"/>
      <c r="P16097" s="99"/>
    </row>
    <row r="16098" spans="2:16">
      <c r="B16098" s="99"/>
      <c r="F16098" s="101"/>
      <c r="L16098" s="99"/>
      <c r="P16098" s="99"/>
    </row>
    <row r="16099" spans="2:16">
      <c r="B16099" s="99"/>
      <c r="F16099" s="101"/>
      <c r="L16099" s="99"/>
      <c r="P16099" s="99"/>
    </row>
    <row r="16100" spans="2:16">
      <c r="B16100" s="99"/>
      <c r="F16100" s="101"/>
      <c r="L16100" s="99"/>
      <c r="P16100" s="99"/>
    </row>
    <row r="16101" spans="2:16">
      <c r="B16101" s="99"/>
      <c r="F16101" s="101"/>
      <c r="L16101" s="99"/>
      <c r="P16101" s="99"/>
    </row>
    <row r="16102" spans="2:16">
      <c r="B16102" s="99"/>
      <c r="F16102" s="101"/>
      <c r="L16102" s="99"/>
      <c r="P16102" s="99"/>
    </row>
    <row r="16103" spans="2:16">
      <c r="B16103" s="99"/>
      <c r="F16103" s="101"/>
      <c r="L16103" s="99"/>
      <c r="P16103" s="99"/>
    </row>
    <row r="16104" spans="2:16">
      <c r="B16104" s="99"/>
      <c r="F16104" s="101"/>
      <c r="L16104" s="99"/>
      <c r="P16104" s="99"/>
    </row>
    <row r="16105" spans="2:16">
      <c r="B16105" s="99"/>
      <c r="F16105" s="101"/>
      <c r="L16105" s="99"/>
      <c r="P16105" s="99"/>
    </row>
    <row r="16106" spans="2:16">
      <c r="B16106" s="99"/>
      <c r="F16106" s="101"/>
      <c r="L16106" s="99"/>
      <c r="P16106" s="99"/>
    </row>
    <row r="16107" spans="2:16">
      <c r="B16107" s="99"/>
      <c r="F16107" s="101"/>
      <c r="L16107" s="99"/>
      <c r="P16107" s="99"/>
    </row>
    <row r="16108" spans="2:16">
      <c r="B16108" s="99"/>
      <c r="F16108" s="101"/>
      <c r="L16108" s="99"/>
      <c r="P16108" s="99"/>
    </row>
    <row r="16109" spans="2:16">
      <c r="B16109" s="99"/>
      <c r="F16109" s="101"/>
      <c r="L16109" s="99"/>
      <c r="P16109" s="99"/>
    </row>
    <row r="16110" spans="2:16">
      <c r="B16110" s="99"/>
      <c r="F16110" s="101"/>
      <c r="L16110" s="99"/>
      <c r="P16110" s="99"/>
    </row>
    <row r="16111" spans="2:16">
      <c r="B16111" s="99"/>
      <c r="F16111" s="101"/>
      <c r="L16111" s="99"/>
      <c r="P16111" s="99"/>
    </row>
    <row r="16112" spans="2:16">
      <c r="B16112" s="99"/>
      <c r="F16112" s="101"/>
      <c r="L16112" s="99"/>
      <c r="P16112" s="99"/>
    </row>
    <row r="16113" spans="2:16">
      <c r="B16113" s="99"/>
      <c r="F16113" s="101"/>
      <c r="L16113" s="99"/>
      <c r="P16113" s="99"/>
    </row>
    <row r="16114" spans="2:16">
      <c r="B16114" s="99"/>
      <c r="F16114" s="101"/>
      <c r="L16114" s="99"/>
      <c r="P16114" s="99"/>
    </row>
    <row r="16115" spans="2:16">
      <c r="B16115" s="99"/>
      <c r="F16115" s="101"/>
      <c r="L16115" s="99"/>
      <c r="P16115" s="99"/>
    </row>
    <row r="16116" spans="2:16">
      <c r="B16116" s="99"/>
      <c r="F16116" s="101"/>
      <c r="L16116" s="99"/>
      <c r="P16116" s="99"/>
    </row>
    <row r="16117" spans="2:16">
      <c r="B16117" s="99"/>
      <c r="F16117" s="101"/>
      <c r="L16117" s="99"/>
      <c r="P16117" s="99"/>
    </row>
    <row r="16118" spans="2:16">
      <c r="B16118" s="99"/>
      <c r="F16118" s="101"/>
      <c r="L16118" s="99"/>
      <c r="P16118" s="99"/>
    </row>
    <row r="16119" spans="2:16">
      <c r="B16119" s="99"/>
      <c r="F16119" s="101"/>
      <c r="L16119" s="99"/>
      <c r="P16119" s="99"/>
    </row>
    <row r="16120" spans="2:16">
      <c r="B16120" s="99"/>
      <c r="F16120" s="101"/>
      <c r="L16120" s="99"/>
      <c r="P16120" s="99"/>
    </row>
    <row r="16121" spans="2:16">
      <c r="B16121" s="99"/>
      <c r="F16121" s="101"/>
      <c r="L16121" s="99"/>
      <c r="P16121" s="99"/>
    </row>
    <row r="16122" spans="2:16">
      <c r="B16122" s="99"/>
      <c r="F16122" s="101"/>
      <c r="L16122" s="99"/>
      <c r="P16122" s="99"/>
    </row>
    <row r="16123" spans="2:16">
      <c r="B16123" s="99"/>
      <c r="F16123" s="101"/>
      <c r="L16123" s="99"/>
      <c r="P16123" s="99"/>
    </row>
    <row r="16124" spans="2:16">
      <c r="B16124" s="99"/>
      <c r="F16124" s="101"/>
      <c r="L16124" s="99"/>
      <c r="P16124" s="99"/>
    </row>
    <row r="16125" spans="2:16">
      <c r="B16125" s="99"/>
      <c r="F16125" s="101"/>
      <c r="L16125" s="99"/>
      <c r="P16125" s="99"/>
    </row>
    <row r="16126" spans="2:16">
      <c r="B16126" s="99"/>
      <c r="F16126" s="101"/>
      <c r="L16126" s="99"/>
      <c r="P16126" s="99"/>
    </row>
    <row r="16127" spans="2:16">
      <c r="B16127" s="99"/>
      <c r="F16127" s="101"/>
      <c r="L16127" s="99"/>
      <c r="P16127" s="99"/>
    </row>
    <row r="16128" spans="2:16">
      <c r="B16128" s="99"/>
      <c r="F16128" s="101"/>
      <c r="L16128" s="99"/>
      <c r="P16128" s="99"/>
    </row>
    <row r="16129" spans="2:16">
      <c r="B16129" s="99"/>
      <c r="F16129" s="101"/>
      <c r="L16129" s="99"/>
      <c r="P16129" s="99"/>
    </row>
    <row r="16130" spans="2:16">
      <c r="B16130" s="99"/>
      <c r="F16130" s="101"/>
      <c r="L16130" s="99"/>
      <c r="P16130" s="99"/>
    </row>
    <row r="16131" spans="2:16">
      <c r="B16131" s="99"/>
      <c r="F16131" s="101"/>
      <c r="L16131" s="99"/>
      <c r="P16131" s="99"/>
    </row>
    <row r="16132" spans="2:16">
      <c r="B16132" s="99"/>
      <c r="F16132" s="101"/>
      <c r="L16132" s="99"/>
      <c r="P16132" s="99"/>
    </row>
    <row r="16133" spans="2:16">
      <c r="B16133" s="99"/>
      <c r="F16133" s="101"/>
      <c r="L16133" s="99"/>
      <c r="P16133" s="99"/>
    </row>
    <row r="16134" spans="2:16">
      <c r="B16134" s="99"/>
      <c r="F16134" s="101"/>
      <c r="L16134" s="99"/>
      <c r="P16134" s="99"/>
    </row>
    <row r="16135" spans="2:16">
      <c r="B16135" s="99"/>
      <c r="F16135" s="101"/>
      <c r="L16135" s="99"/>
      <c r="P16135" s="99"/>
    </row>
    <row r="16136" spans="2:16">
      <c r="B16136" s="99"/>
      <c r="F16136" s="101"/>
      <c r="L16136" s="99"/>
      <c r="P16136" s="99"/>
    </row>
    <row r="16137" spans="2:16">
      <c r="B16137" s="99"/>
      <c r="F16137" s="101"/>
      <c r="L16137" s="99"/>
      <c r="P16137" s="99"/>
    </row>
    <row r="16138" spans="2:16">
      <c r="B16138" s="99"/>
      <c r="F16138" s="101"/>
      <c r="L16138" s="99"/>
      <c r="P16138" s="99"/>
    </row>
    <row r="16139" spans="2:16">
      <c r="B16139" s="99"/>
      <c r="F16139" s="101"/>
      <c r="L16139" s="99"/>
      <c r="P16139" s="99"/>
    </row>
    <row r="16140" spans="2:16">
      <c r="B16140" s="99"/>
      <c r="F16140" s="101"/>
      <c r="L16140" s="99"/>
      <c r="P16140" s="99"/>
    </row>
    <row r="16141" spans="2:16">
      <c r="B16141" s="99"/>
      <c r="F16141" s="101"/>
      <c r="L16141" s="99"/>
      <c r="P16141" s="99"/>
    </row>
    <row r="16142" spans="2:16">
      <c r="B16142" s="99"/>
      <c r="F16142" s="101"/>
      <c r="L16142" s="99"/>
      <c r="P16142" s="99"/>
    </row>
    <row r="16143" spans="2:16">
      <c r="B16143" s="99"/>
      <c r="F16143" s="101"/>
      <c r="L16143" s="99"/>
      <c r="P16143" s="99"/>
    </row>
    <row r="16144" spans="2:16">
      <c r="B16144" s="99"/>
      <c r="F16144" s="101"/>
      <c r="L16144" s="99"/>
      <c r="P16144" s="99"/>
    </row>
    <row r="16145" spans="2:16">
      <c r="B16145" s="99"/>
      <c r="F16145" s="101"/>
      <c r="L16145" s="99"/>
      <c r="P16145" s="99"/>
    </row>
    <row r="16146" spans="2:16">
      <c r="B16146" s="99"/>
      <c r="F16146" s="101"/>
      <c r="L16146" s="99"/>
      <c r="P16146" s="99"/>
    </row>
    <row r="16147" spans="2:16">
      <c r="B16147" s="99"/>
      <c r="F16147" s="101"/>
      <c r="L16147" s="99"/>
      <c r="P16147" s="99"/>
    </row>
    <row r="16148" spans="2:16">
      <c r="B16148" s="99"/>
      <c r="F16148" s="101"/>
      <c r="L16148" s="99"/>
      <c r="P16148" s="99"/>
    </row>
    <row r="16149" spans="2:16">
      <c r="B16149" s="99"/>
      <c r="F16149" s="101"/>
      <c r="L16149" s="99"/>
      <c r="P16149" s="99"/>
    </row>
    <row r="16150" spans="2:16">
      <c r="B16150" s="99"/>
      <c r="F16150" s="101"/>
      <c r="L16150" s="99"/>
      <c r="P16150" s="99"/>
    </row>
    <row r="16151" spans="2:16">
      <c r="B16151" s="99"/>
      <c r="F16151" s="101"/>
      <c r="L16151" s="99"/>
      <c r="P16151" s="99"/>
    </row>
    <row r="16152" spans="2:16">
      <c r="B16152" s="99"/>
      <c r="F16152" s="101"/>
      <c r="L16152" s="99"/>
      <c r="P16152" s="99"/>
    </row>
    <row r="16153" spans="2:16">
      <c r="B16153" s="99"/>
      <c r="F16153" s="101"/>
      <c r="L16153" s="99"/>
      <c r="P16153" s="99"/>
    </row>
    <row r="16154" spans="2:16">
      <c r="B16154" s="99"/>
      <c r="F16154" s="101"/>
      <c r="L16154" s="99"/>
      <c r="P16154" s="99"/>
    </row>
    <row r="16155" spans="2:16">
      <c r="B16155" s="99"/>
      <c r="F16155" s="101"/>
      <c r="L16155" s="99"/>
      <c r="P16155" s="99"/>
    </row>
    <row r="16156" spans="2:16">
      <c r="B16156" s="99"/>
      <c r="F16156" s="101"/>
      <c r="L16156" s="99"/>
      <c r="P16156" s="99"/>
    </row>
    <row r="16157" spans="2:16">
      <c r="B16157" s="99"/>
      <c r="F16157" s="101"/>
      <c r="L16157" s="99"/>
      <c r="P16157" s="99"/>
    </row>
    <row r="16158" spans="2:16">
      <c r="B16158" s="99"/>
      <c r="F16158" s="101"/>
      <c r="L16158" s="99"/>
      <c r="P16158" s="99"/>
    </row>
    <row r="16159" spans="2:16">
      <c r="B16159" s="99"/>
      <c r="F16159" s="101"/>
      <c r="L16159" s="99"/>
      <c r="P16159" s="99"/>
    </row>
    <row r="16160" spans="2:16">
      <c r="B16160" s="99"/>
      <c r="F16160" s="101"/>
      <c r="L16160" s="99"/>
      <c r="P16160" s="99"/>
    </row>
    <row r="16161" spans="2:16">
      <c r="B16161" s="99"/>
      <c r="F16161" s="101"/>
      <c r="L16161" s="99"/>
      <c r="P16161" s="99"/>
    </row>
    <row r="16162" spans="2:16">
      <c r="B16162" s="99"/>
      <c r="F16162" s="101"/>
      <c r="L16162" s="99"/>
      <c r="P16162" s="99"/>
    </row>
    <row r="16163" spans="2:16">
      <c r="B16163" s="99"/>
      <c r="F16163" s="101"/>
      <c r="L16163" s="99"/>
      <c r="P16163" s="99"/>
    </row>
    <row r="16164" spans="2:16">
      <c r="B16164" s="99"/>
      <c r="F16164" s="101"/>
      <c r="L16164" s="99"/>
      <c r="P16164" s="99"/>
    </row>
    <row r="16165" spans="2:16">
      <c r="B16165" s="99"/>
      <c r="F16165" s="101"/>
      <c r="L16165" s="99"/>
      <c r="P16165" s="99"/>
    </row>
    <row r="16166" spans="2:16">
      <c r="B16166" s="99"/>
      <c r="F16166" s="101"/>
      <c r="L16166" s="99"/>
      <c r="P16166" s="99"/>
    </row>
    <row r="16167" spans="2:16">
      <c r="B16167" s="99"/>
      <c r="F16167" s="101"/>
      <c r="L16167" s="99"/>
      <c r="P16167" s="99"/>
    </row>
    <row r="16168" spans="2:16">
      <c r="B16168" s="99"/>
      <c r="F16168" s="101"/>
      <c r="L16168" s="99"/>
      <c r="P16168" s="99"/>
    </row>
    <row r="16169" spans="2:16">
      <c r="B16169" s="99"/>
      <c r="F16169" s="101"/>
      <c r="L16169" s="99"/>
      <c r="P16169" s="99"/>
    </row>
    <row r="16170" spans="2:16">
      <c r="B16170" s="99"/>
      <c r="F16170" s="101"/>
      <c r="L16170" s="99"/>
      <c r="P16170" s="99"/>
    </row>
    <row r="16171" spans="2:16">
      <c r="B16171" s="99"/>
      <c r="F16171" s="101"/>
      <c r="L16171" s="99"/>
      <c r="P16171" s="99"/>
    </row>
    <row r="16172" spans="2:16">
      <c r="B16172" s="99"/>
      <c r="F16172" s="101"/>
      <c r="L16172" s="99"/>
      <c r="P16172" s="99"/>
    </row>
    <row r="16173" spans="2:16">
      <c r="B16173" s="99"/>
      <c r="F16173" s="101"/>
      <c r="L16173" s="99"/>
      <c r="P16173" s="99"/>
    </row>
    <row r="16174" spans="2:16">
      <c r="B16174" s="99"/>
      <c r="F16174" s="101"/>
      <c r="L16174" s="99"/>
      <c r="P16174" s="99"/>
    </row>
    <row r="16175" spans="2:16">
      <c r="B16175" s="99"/>
      <c r="F16175" s="101"/>
      <c r="L16175" s="99"/>
      <c r="P16175" s="99"/>
    </row>
    <row r="16176" spans="2:16">
      <c r="B16176" s="99"/>
      <c r="F16176" s="101"/>
      <c r="L16176" s="99"/>
      <c r="P16176" s="99"/>
    </row>
    <row r="16177" spans="2:16">
      <c r="B16177" s="99"/>
      <c r="F16177" s="101"/>
      <c r="L16177" s="99"/>
      <c r="P16177" s="99"/>
    </row>
    <row r="16178" spans="2:16">
      <c r="B16178" s="99"/>
      <c r="F16178" s="101"/>
      <c r="L16178" s="99"/>
      <c r="P16178" s="99"/>
    </row>
    <row r="16179" spans="2:16">
      <c r="B16179" s="99"/>
      <c r="F16179" s="101"/>
      <c r="L16179" s="99"/>
      <c r="P16179" s="99"/>
    </row>
    <row r="16180" spans="2:16">
      <c r="B16180" s="99"/>
      <c r="F16180" s="101"/>
      <c r="L16180" s="99"/>
      <c r="P16180" s="99"/>
    </row>
    <row r="16181" spans="2:16">
      <c r="B16181" s="99"/>
      <c r="F16181" s="101"/>
      <c r="L16181" s="99"/>
      <c r="P16181" s="99"/>
    </row>
    <row r="16182" spans="2:16">
      <c r="B16182" s="99"/>
      <c r="F16182" s="101"/>
      <c r="L16182" s="99"/>
      <c r="P16182" s="99"/>
    </row>
    <row r="16183" spans="2:16">
      <c r="B16183" s="99"/>
      <c r="F16183" s="101"/>
      <c r="L16183" s="99"/>
      <c r="P16183" s="99"/>
    </row>
    <row r="16184" spans="2:16">
      <c r="B16184" s="99"/>
      <c r="F16184" s="101"/>
      <c r="L16184" s="99"/>
      <c r="P16184" s="99"/>
    </row>
    <row r="16185" spans="2:16">
      <c r="B16185" s="99"/>
      <c r="F16185" s="101"/>
      <c r="L16185" s="99"/>
      <c r="P16185" s="99"/>
    </row>
    <row r="16186" spans="2:16">
      <c r="B16186" s="99"/>
      <c r="F16186" s="101"/>
      <c r="L16186" s="99"/>
      <c r="P16186" s="99"/>
    </row>
    <row r="16187" spans="2:16">
      <c r="B16187" s="99"/>
      <c r="F16187" s="101"/>
      <c r="L16187" s="99"/>
      <c r="P16187" s="99"/>
    </row>
    <row r="16188" spans="2:16">
      <c r="B16188" s="99"/>
      <c r="F16188" s="101"/>
      <c r="L16188" s="99"/>
      <c r="P16188" s="99"/>
    </row>
    <row r="16189" spans="2:16">
      <c r="B16189" s="99"/>
      <c r="F16189" s="101"/>
      <c r="L16189" s="99"/>
      <c r="P16189" s="99"/>
    </row>
    <row r="16190" spans="2:16">
      <c r="B16190" s="99"/>
      <c r="F16190" s="101"/>
      <c r="L16190" s="99"/>
      <c r="P16190" s="99"/>
    </row>
    <row r="16191" spans="2:16">
      <c r="B16191" s="99"/>
      <c r="F16191" s="101"/>
      <c r="L16191" s="99"/>
      <c r="P16191" s="99"/>
    </row>
    <row r="16192" spans="2:16">
      <c r="B16192" s="99"/>
      <c r="F16192" s="101"/>
      <c r="L16192" s="99"/>
      <c r="P16192" s="99"/>
    </row>
    <row r="16193" spans="2:16">
      <c r="B16193" s="99"/>
      <c r="F16193" s="101"/>
      <c r="L16193" s="99"/>
      <c r="P16193" s="99"/>
    </row>
    <row r="16194" spans="2:16">
      <c r="B16194" s="99"/>
      <c r="F16194" s="101"/>
      <c r="L16194" s="99"/>
      <c r="P16194" s="99"/>
    </row>
    <row r="16195" spans="2:16">
      <c r="B16195" s="99"/>
      <c r="F16195" s="101"/>
      <c r="L16195" s="99"/>
      <c r="P16195" s="99"/>
    </row>
    <row r="16196" spans="2:16">
      <c r="B16196" s="99"/>
      <c r="F16196" s="101"/>
      <c r="L16196" s="99"/>
      <c r="P16196" s="99"/>
    </row>
    <row r="16197" spans="2:16">
      <c r="B16197" s="99"/>
      <c r="F16197" s="101"/>
      <c r="L16197" s="99"/>
      <c r="P16197" s="99"/>
    </row>
    <row r="16198" spans="2:16">
      <c r="B16198" s="99"/>
      <c r="F16198" s="101"/>
      <c r="L16198" s="99"/>
      <c r="P16198" s="99"/>
    </row>
    <row r="16199" spans="2:16">
      <c r="B16199" s="99"/>
      <c r="F16199" s="101"/>
      <c r="L16199" s="99"/>
      <c r="P16199" s="99"/>
    </row>
    <row r="16200" spans="2:16">
      <c r="B16200" s="99"/>
      <c r="F16200" s="101"/>
      <c r="L16200" s="99"/>
      <c r="P16200" s="99"/>
    </row>
    <row r="16201" spans="2:16">
      <c r="B16201" s="99"/>
      <c r="F16201" s="101"/>
      <c r="L16201" s="99"/>
      <c r="P16201" s="99"/>
    </row>
    <row r="16202" spans="2:16">
      <c r="B16202" s="99"/>
      <c r="F16202" s="101"/>
      <c r="L16202" s="99"/>
      <c r="P16202" s="99"/>
    </row>
    <row r="16203" spans="2:16">
      <c r="B16203" s="99"/>
      <c r="F16203" s="101"/>
      <c r="L16203" s="99"/>
      <c r="P16203" s="99"/>
    </row>
    <row r="16204" spans="2:16">
      <c r="B16204" s="99"/>
      <c r="F16204" s="101"/>
      <c r="L16204" s="99"/>
      <c r="P16204" s="99"/>
    </row>
    <row r="16205" spans="2:16">
      <c r="B16205" s="99"/>
      <c r="F16205" s="101"/>
      <c r="L16205" s="99"/>
      <c r="P16205" s="99"/>
    </row>
    <row r="16206" spans="2:16">
      <c r="B16206" s="99"/>
      <c r="F16206" s="101"/>
      <c r="L16206" s="99"/>
      <c r="P16206" s="99"/>
    </row>
    <row r="16207" spans="2:16">
      <c r="B16207" s="99"/>
      <c r="F16207" s="101"/>
      <c r="L16207" s="99"/>
      <c r="P16207" s="99"/>
    </row>
    <row r="16208" spans="2:16">
      <c r="B16208" s="99"/>
      <c r="F16208" s="101"/>
      <c r="L16208" s="99"/>
      <c r="P16208" s="99"/>
    </row>
    <row r="16209" spans="2:16">
      <c r="B16209" s="99"/>
      <c r="F16209" s="101"/>
      <c r="L16209" s="99"/>
      <c r="P16209" s="99"/>
    </row>
    <row r="16210" spans="2:16">
      <c r="B16210" s="99"/>
      <c r="F16210" s="101"/>
      <c r="L16210" s="99"/>
      <c r="P16210" s="99"/>
    </row>
    <row r="16211" spans="2:16">
      <c r="B16211" s="99"/>
      <c r="F16211" s="101"/>
      <c r="L16211" s="99"/>
      <c r="P16211" s="99"/>
    </row>
    <row r="16212" spans="2:16">
      <c r="B16212" s="99"/>
      <c r="F16212" s="101"/>
      <c r="L16212" s="99"/>
      <c r="P16212" s="99"/>
    </row>
    <row r="16213" spans="2:16">
      <c r="B16213" s="99"/>
      <c r="F16213" s="101"/>
      <c r="L16213" s="99"/>
      <c r="P16213" s="99"/>
    </row>
    <row r="16214" spans="2:16">
      <c r="B16214" s="99"/>
      <c r="F16214" s="101"/>
      <c r="L16214" s="99"/>
      <c r="P16214" s="99"/>
    </row>
    <row r="16215" spans="2:16">
      <c r="B16215" s="99"/>
      <c r="F16215" s="101"/>
      <c r="L16215" s="99"/>
      <c r="P16215" s="99"/>
    </row>
    <row r="16216" spans="2:16">
      <c r="B16216" s="99"/>
      <c r="F16216" s="101"/>
      <c r="L16216" s="99"/>
      <c r="P16216" s="99"/>
    </row>
    <row r="16217" spans="2:16">
      <c r="B16217" s="99"/>
      <c r="F16217" s="101"/>
      <c r="L16217" s="99"/>
      <c r="P16217" s="99"/>
    </row>
    <row r="16218" spans="2:16">
      <c r="B16218" s="99"/>
      <c r="F16218" s="101"/>
      <c r="L16218" s="99"/>
      <c r="P16218" s="99"/>
    </row>
    <row r="16219" spans="2:16">
      <c r="B16219" s="99"/>
      <c r="F16219" s="101"/>
      <c r="L16219" s="99"/>
      <c r="P16219" s="99"/>
    </row>
    <row r="16220" spans="2:16">
      <c r="B16220" s="99"/>
      <c r="F16220" s="101"/>
      <c r="L16220" s="99"/>
      <c r="P16220" s="99"/>
    </row>
    <row r="16221" spans="2:16">
      <c r="B16221" s="99"/>
      <c r="F16221" s="101"/>
      <c r="L16221" s="99"/>
      <c r="P16221" s="99"/>
    </row>
    <row r="16222" spans="2:16">
      <c r="B16222" s="99"/>
      <c r="F16222" s="101"/>
      <c r="L16222" s="99"/>
      <c r="P16222" s="99"/>
    </row>
    <row r="16223" spans="2:16">
      <c r="B16223" s="99"/>
      <c r="F16223" s="101"/>
      <c r="L16223" s="99"/>
      <c r="P16223" s="99"/>
    </row>
    <row r="16224" spans="2:16">
      <c r="B16224" s="99"/>
      <c r="F16224" s="101"/>
      <c r="L16224" s="99"/>
      <c r="P16224" s="99"/>
    </row>
    <row r="16225" spans="2:16">
      <c r="B16225" s="99"/>
      <c r="F16225" s="101"/>
      <c r="L16225" s="99"/>
      <c r="P16225" s="99"/>
    </row>
    <row r="16226" spans="2:16">
      <c r="B16226" s="99"/>
      <c r="F16226" s="101"/>
      <c r="L16226" s="99"/>
      <c r="P16226" s="99"/>
    </row>
    <row r="16227" spans="2:16">
      <c r="B16227" s="99"/>
      <c r="F16227" s="101"/>
      <c r="L16227" s="99"/>
      <c r="P16227" s="99"/>
    </row>
    <row r="16228" spans="2:16">
      <c r="B16228" s="99"/>
      <c r="F16228" s="101"/>
      <c r="L16228" s="99"/>
      <c r="P16228" s="99"/>
    </row>
    <row r="16229" spans="2:16">
      <c r="B16229" s="99"/>
      <c r="F16229" s="101"/>
      <c r="L16229" s="99"/>
      <c r="P16229" s="99"/>
    </row>
    <row r="16230" spans="2:16">
      <c r="B16230" s="99"/>
      <c r="F16230" s="101"/>
      <c r="L16230" s="99"/>
      <c r="P16230" s="99"/>
    </row>
    <row r="16231" spans="2:16">
      <c r="B16231" s="99"/>
      <c r="F16231" s="101"/>
      <c r="L16231" s="99"/>
      <c r="P16231" s="99"/>
    </row>
    <row r="16232" spans="2:16">
      <c r="B16232" s="99"/>
      <c r="F16232" s="101"/>
      <c r="L16232" s="99"/>
      <c r="P16232" s="99"/>
    </row>
    <row r="16233" spans="2:16">
      <c r="B16233" s="99"/>
      <c r="F16233" s="101"/>
      <c r="L16233" s="99"/>
      <c r="P16233" s="99"/>
    </row>
    <row r="16234" spans="2:16">
      <c r="B16234" s="99"/>
      <c r="F16234" s="101"/>
      <c r="L16234" s="99"/>
      <c r="P16234" s="99"/>
    </row>
    <row r="16235" spans="2:16">
      <c r="B16235" s="99"/>
      <c r="F16235" s="101"/>
      <c r="L16235" s="99"/>
      <c r="P16235" s="99"/>
    </row>
    <row r="16236" spans="2:16">
      <c r="B16236" s="99"/>
      <c r="F16236" s="101"/>
      <c r="L16236" s="99"/>
      <c r="P16236" s="99"/>
    </row>
    <row r="16237" spans="2:16">
      <c r="B16237" s="99"/>
      <c r="F16237" s="101"/>
      <c r="L16237" s="99"/>
      <c r="P16237" s="99"/>
    </row>
    <row r="16238" spans="2:16">
      <c r="B16238" s="99"/>
      <c r="F16238" s="101"/>
      <c r="L16238" s="99"/>
      <c r="P16238" s="99"/>
    </row>
    <row r="16239" spans="2:16">
      <c r="B16239" s="99"/>
      <c r="F16239" s="101"/>
      <c r="L16239" s="99"/>
      <c r="P16239" s="99"/>
    </row>
    <row r="16240" spans="2:16">
      <c r="B16240" s="99"/>
      <c r="F16240" s="101"/>
      <c r="L16240" s="99"/>
      <c r="P16240" s="99"/>
    </row>
    <row r="16241" spans="2:16">
      <c r="B16241" s="99"/>
      <c r="F16241" s="101"/>
      <c r="L16241" s="99"/>
      <c r="P16241" s="99"/>
    </row>
    <row r="16242" spans="2:16">
      <c r="B16242" s="99"/>
      <c r="F16242" s="101"/>
      <c r="L16242" s="99"/>
      <c r="P16242" s="99"/>
    </row>
    <row r="16243" spans="2:16">
      <c r="B16243" s="99"/>
      <c r="F16243" s="101"/>
      <c r="L16243" s="99"/>
      <c r="P16243" s="99"/>
    </row>
    <row r="16244" spans="2:16">
      <c r="B16244" s="99"/>
      <c r="F16244" s="101"/>
      <c r="L16244" s="99"/>
      <c r="P16244" s="99"/>
    </row>
    <row r="16245" spans="2:16">
      <c r="B16245" s="99"/>
      <c r="F16245" s="101"/>
      <c r="L16245" s="99"/>
      <c r="P16245" s="99"/>
    </row>
    <row r="16246" spans="2:16">
      <c r="B16246" s="99"/>
      <c r="F16246" s="101"/>
      <c r="L16246" s="99"/>
      <c r="P16246" s="99"/>
    </row>
    <row r="16247" spans="2:16">
      <c r="B16247" s="99"/>
      <c r="F16247" s="101"/>
      <c r="L16247" s="99"/>
      <c r="P16247" s="99"/>
    </row>
    <row r="16248" spans="2:16">
      <c r="B16248" s="99"/>
      <c r="F16248" s="101"/>
      <c r="L16248" s="99"/>
      <c r="P16248" s="99"/>
    </row>
    <row r="16249" spans="2:16">
      <c r="B16249" s="99"/>
      <c r="F16249" s="101"/>
      <c r="L16249" s="99"/>
      <c r="P16249" s="99"/>
    </row>
    <row r="16250" spans="2:16">
      <c r="B16250" s="99"/>
      <c r="F16250" s="101"/>
      <c r="L16250" s="99"/>
      <c r="P16250" s="99"/>
    </row>
    <row r="16251" spans="2:16">
      <c r="B16251" s="99"/>
      <c r="F16251" s="101"/>
      <c r="L16251" s="99"/>
      <c r="P16251" s="99"/>
    </row>
    <row r="16252" spans="2:16">
      <c r="B16252" s="99"/>
      <c r="F16252" s="101"/>
      <c r="L16252" s="99"/>
      <c r="P16252" s="99"/>
    </row>
    <row r="16253" spans="2:16">
      <c r="B16253" s="99"/>
      <c r="F16253" s="101"/>
      <c r="L16253" s="99"/>
      <c r="P16253" s="99"/>
    </row>
    <row r="16254" spans="2:16">
      <c r="B16254" s="99"/>
      <c r="F16254" s="101"/>
      <c r="L16254" s="99"/>
      <c r="P16254" s="99"/>
    </row>
    <row r="16255" spans="2:16">
      <c r="B16255" s="99"/>
      <c r="F16255" s="101"/>
      <c r="L16255" s="99"/>
      <c r="P16255" s="99"/>
    </row>
    <row r="16256" spans="2:16">
      <c r="B16256" s="99"/>
      <c r="F16256" s="101"/>
      <c r="L16256" s="99"/>
      <c r="P16256" s="99"/>
    </row>
    <row r="16257" spans="2:16">
      <c r="B16257" s="99"/>
      <c r="F16257" s="101"/>
      <c r="L16257" s="99"/>
      <c r="P16257" s="99"/>
    </row>
    <row r="16258" spans="2:16">
      <c r="B16258" s="99"/>
      <c r="F16258" s="101"/>
      <c r="L16258" s="99"/>
      <c r="P16258" s="99"/>
    </row>
    <row r="16259" spans="2:16">
      <c r="B16259" s="99"/>
      <c r="F16259" s="101"/>
      <c r="L16259" s="99"/>
      <c r="P16259" s="99"/>
    </row>
    <row r="16260" spans="2:16">
      <c r="B16260" s="99"/>
      <c r="F16260" s="101"/>
      <c r="L16260" s="99"/>
      <c r="P16260" s="99"/>
    </row>
    <row r="16261" spans="2:16">
      <c r="B16261" s="99"/>
      <c r="F16261" s="101"/>
      <c r="L16261" s="99"/>
      <c r="P16261" s="99"/>
    </row>
    <row r="16262" spans="2:16">
      <c r="B16262" s="99"/>
      <c r="F16262" s="101"/>
      <c r="L16262" s="99"/>
      <c r="P16262" s="99"/>
    </row>
    <row r="16263" spans="2:16">
      <c r="B16263" s="99"/>
      <c r="F16263" s="101"/>
      <c r="L16263" s="99"/>
      <c r="P16263" s="99"/>
    </row>
    <row r="16264" spans="2:16">
      <c r="B16264" s="99"/>
      <c r="F16264" s="101"/>
      <c r="L16264" s="99"/>
      <c r="P16264" s="99"/>
    </row>
    <row r="16265" spans="2:16">
      <c r="B16265" s="99"/>
      <c r="F16265" s="101"/>
      <c r="L16265" s="99"/>
      <c r="P16265" s="99"/>
    </row>
    <row r="16266" spans="2:16">
      <c r="B16266" s="99"/>
      <c r="F16266" s="101"/>
      <c r="L16266" s="99"/>
      <c r="P16266" s="99"/>
    </row>
    <row r="16267" spans="2:16">
      <c r="B16267" s="99"/>
      <c r="F16267" s="101"/>
      <c r="L16267" s="99"/>
      <c r="P16267" s="99"/>
    </row>
    <row r="16268" spans="2:16">
      <c r="B16268" s="99"/>
      <c r="F16268" s="101"/>
      <c r="L16268" s="99"/>
      <c r="P16268" s="99"/>
    </row>
    <row r="16269" spans="2:16">
      <c r="B16269" s="99"/>
      <c r="F16269" s="101"/>
      <c r="L16269" s="99"/>
      <c r="P16269" s="99"/>
    </row>
    <row r="16270" spans="2:16">
      <c r="B16270" s="99"/>
      <c r="F16270" s="101"/>
      <c r="L16270" s="99"/>
      <c r="P16270" s="99"/>
    </row>
    <row r="16271" spans="2:16">
      <c r="B16271" s="99"/>
      <c r="F16271" s="101"/>
      <c r="L16271" s="99"/>
      <c r="P16271" s="99"/>
    </row>
    <row r="16272" spans="2:16">
      <c r="B16272" s="99"/>
      <c r="F16272" s="101"/>
      <c r="L16272" s="99"/>
      <c r="P16272" s="99"/>
    </row>
    <row r="16273" spans="2:16">
      <c r="B16273" s="99"/>
      <c r="F16273" s="101"/>
      <c r="L16273" s="99"/>
      <c r="P16273" s="99"/>
    </row>
    <row r="16274" spans="2:16">
      <c r="B16274" s="99"/>
      <c r="F16274" s="101"/>
      <c r="L16274" s="99"/>
      <c r="P16274" s="99"/>
    </row>
    <row r="16275" spans="2:16">
      <c r="B16275" s="99"/>
      <c r="F16275" s="101"/>
      <c r="L16275" s="99"/>
      <c r="P16275" s="99"/>
    </row>
    <row r="16276" spans="2:16">
      <c r="B16276" s="99"/>
      <c r="F16276" s="101"/>
      <c r="L16276" s="99"/>
      <c r="P16276" s="99"/>
    </row>
    <row r="16277" spans="2:16">
      <c r="B16277" s="99"/>
      <c r="F16277" s="101"/>
      <c r="L16277" s="99"/>
      <c r="P16277" s="99"/>
    </row>
    <row r="16278" spans="2:16">
      <c r="B16278" s="99"/>
      <c r="F16278" s="101"/>
      <c r="L16278" s="99"/>
      <c r="P16278" s="99"/>
    </row>
    <row r="16279" spans="2:16">
      <c r="B16279" s="99"/>
      <c r="F16279" s="101"/>
      <c r="L16279" s="99"/>
      <c r="P16279" s="99"/>
    </row>
    <row r="16280" spans="2:16">
      <c r="B16280" s="99"/>
      <c r="F16280" s="101"/>
      <c r="L16280" s="99"/>
      <c r="P16280" s="99"/>
    </row>
    <row r="16281" spans="2:16">
      <c r="B16281" s="99"/>
      <c r="F16281" s="101"/>
      <c r="L16281" s="99"/>
      <c r="P16281" s="99"/>
    </row>
    <row r="16282" spans="2:16">
      <c r="B16282" s="99"/>
      <c r="F16282" s="101"/>
      <c r="L16282" s="99"/>
      <c r="P16282" s="99"/>
    </row>
    <row r="16283" spans="2:16">
      <c r="B16283" s="99"/>
      <c r="F16283" s="101"/>
      <c r="L16283" s="99"/>
      <c r="P16283" s="99"/>
    </row>
    <row r="16284" spans="2:16">
      <c r="B16284" s="99"/>
      <c r="F16284" s="101"/>
      <c r="L16284" s="99"/>
      <c r="P16284" s="99"/>
    </row>
    <row r="16285" spans="2:16">
      <c r="B16285" s="99"/>
      <c r="F16285" s="101"/>
      <c r="L16285" s="99"/>
      <c r="P16285" s="99"/>
    </row>
    <row r="16286" spans="2:16">
      <c r="B16286" s="99"/>
      <c r="F16286" s="101"/>
      <c r="L16286" s="99"/>
      <c r="P16286" s="99"/>
    </row>
    <row r="16287" spans="2:16">
      <c r="B16287" s="99"/>
      <c r="F16287" s="101"/>
      <c r="L16287" s="99"/>
      <c r="P16287" s="99"/>
    </row>
    <row r="16288" spans="2:16">
      <c r="B16288" s="99"/>
      <c r="F16288" s="101"/>
      <c r="L16288" s="99"/>
      <c r="P16288" s="99"/>
    </row>
    <row r="16289" spans="2:16">
      <c r="B16289" s="99"/>
      <c r="F16289" s="101"/>
      <c r="L16289" s="99"/>
      <c r="P16289" s="99"/>
    </row>
    <row r="16290" spans="2:16">
      <c r="B16290" s="99"/>
      <c r="F16290" s="101"/>
      <c r="L16290" s="99"/>
      <c r="P16290" s="99"/>
    </row>
    <row r="16291" spans="2:16">
      <c r="B16291" s="99"/>
      <c r="F16291" s="101"/>
      <c r="L16291" s="99"/>
      <c r="P16291" s="99"/>
    </row>
    <row r="16292" spans="2:16">
      <c r="B16292" s="99"/>
      <c r="F16292" s="101"/>
      <c r="L16292" s="99"/>
      <c r="P16292" s="99"/>
    </row>
    <row r="16293" spans="2:16">
      <c r="B16293" s="99"/>
      <c r="F16293" s="101"/>
      <c r="L16293" s="99"/>
      <c r="P16293" s="99"/>
    </row>
    <row r="16294" spans="2:16">
      <c r="B16294" s="99"/>
      <c r="F16294" s="101"/>
      <c r="L16294" s="99"/>
      <c r="P16294" s="99"/>
    </row>
    <row r="16295" spans="2:16">
      <c r="B16295" s="99"/>
      <c r="F16295" s="101"/>
      <c r="L16295" s="99"/>
      <c r="P16295" s="99"/>
    </row>
    <row r="16296" spans="2:16">
      <c r="B16296" s="99"/>
      <c r="F16296" s="101"/>
      <c r="L16296" s="99"/>
      <c r="P16296" s="99"/>
    </row>
    <row r="16297" spans="2:16">
      <c r="B16297" s="99"/>
      <c r="F16297" s="101"/>
      <c r="L16297" s="99"/>
      <c r="P16297" s="99"/>
    </row>
    <row r="16298" spans="2:16">
      <c r="B16298" s="99"/>
      <c r="F16298" s="101"/>
      <c r="L16298" s="99"/>
      <c r="P16298" s="99"/>
    </row>
    <row r="16299" spans="2:16">
      <c r="B16299" s="99"/>
      <c r="F16299" s="101"/>
      <c r="L16299" s="99"/>
      <c r="P16299" s="99"/>
    </row>
    <row r="16300" spans="2:16">
      <c r="B16300" s="99"/>
      <c r="F16300" s="101"/>
      <c r="L16300" s="99"/>
      <c r="P16300" s="99"/>
    </row>
    <row r="16301" spans="2:16">
      <c r="B16301" s="99"/>
      <c r="F16301" s="101"/>
      <c r="L16301" s="99"/>
      <c r="P16301" s="99"/>
    </row>
    <row r="16302" spans="2:16">
      <c r="B16302" s="99"/>
      <c r="F16302" s="101"/>
      <c r="L16302" s="99"/>
      <c r="P16302" s="99"/>
    </row>
    <row r="16303" spans="2:16">
      <c r="B16303" s="99"/>
      <c r="F16303" s="101"/>
      <c r="L16303" s="99"/>
      <c r="P16303" s="99"/>
    </row>
    <row r="16304" spans="2:16">
      <c r="B16304" s="99"/>
      <c r="F16304" s="101"/>
      <c r="L16304" s="99"/>
      <c r="P16304" s="99"/>
    </row>
    <row r="16305" spans="2:16">
      <c r="B16305" s="99"/>
      <c r="F16305" s="101"/>
      <c r="L16305" s="99"/>
      <c r="P16305" s="99"/>
    </row>
    <row r="16306" spans="2:16">
      <c r="B16306" s="99"/>
      <c r="F16306" s="101"/>
      <c r="L16306" s="99"/>
      <c r="P16306" s="99"/>
    </row>
    <row r="16307" spans="2:16">
      <c r="B16307" s="99"/>
      <c r="F16307" s="101"/>
      <c r="L16307" s="99"/>
      <c r="P16307" s="99"/>
    </row>
    <row r="16308" spans="2:16">
      <c r="B16308" s="99"/>
      <c r="F16308" s="101"/>
      <c r="L16308" s="99"/>
      <c r="P16308" s="99"/>
    </row>
    <row r="16309" spans="2:16">
      <c r="B16309" s="99"/>
      <c r="F16309" s="101"/>
      <c r="L16309" s="99"/>
      <c r="P16309" s="99"/>
    </row>
    <row r="16310" spans="2:16">
      <c r="B16310" s="99"/>
      <c r="F16310" s="101"/>
      <c r="L16310" s="99"/>
      <c r="P16310" s="99"/>
    </row>
    <row r="16311" spans="2:16">
      <c r="B16311" s="99"/>
      <c r="F16311" s="101"/>
      <c r="L16311" s="99"/>
      <c r="P16311" s="99"/>
    </row>
    <row r="16312" spans="2:16">
      <c r="B16312" s="99"/>
      <c r="F16312" s="101"/>
      <c r="L16312" s="99"/>
      <c r="P16312" s="99"/>
    </row>
    <row r="16313" spans="2:16">
      <c r="B16313" s="99"/>
      <c r="F16313" s="101"/>
      <c r="L16313" s="99"/>
      <c r="P16313" s="99"/>
    </row>
    <row r="16314" spans="2:16">
      <c r="B16314" s="99"/>
      <c r="F16314" s="101"/>
      <c r="L16314" s="99"/>
      <c r="P16314" s="99"/>
    </row>
    <row r="16315" spans="2:16">
      <c r="B16315" s="99"/>
      <c r="F16315" s="101"/>
      <c r="L16315" s="99"/>
      <c r="P16315" s="99"/>
    </row>
    <row r="16316" spans="2:16">
      <c r="B16316" s="99"/>
      <c r="F16316" s="101"/>
      <c r="L16316" s="99"/>
      <c r="P16316" s="99"/>
    </row>
    <row r="16317" spans="2:16">
      <c r="B16317" s="99"/>
      <c r="F16317" s="101"/>
      <c r="L16317" s="99"/>
      <c r="P16317" s="99"/>
    </row>
    <row r="16318" spans="2:16">
      <c r="B16318" s="99"/>
      <c r="F16318" s="101"/>
      <c r="L16318" s="99"/>
      <c r="P16318" s="99"/>
    </row>
    <row r="16319" spans="2:16">
      <c r="B16319" s="99"/>
      <c r="F16319" s="101"/>
      <c r="L16319" s="99"/>
      <c r="P16319" s="99"/>
    </row>
    <row r="16320" spans="2:16">
      <c r="B16320" s="99"/>
      <c r="F16320" s="101"/>
      <c r="L16320" s="99"/>
      <c r="P16320" s="99"/>
    </row>
    <row r="16321" spans="2:16">
      <c r="B16321" s="99"/>
      <c r="F16321" s="101"/>
      <c r="L16321" s="99"/>
      <c r="P16321" s="99"/>
    </row>
    <row r="16322" spans="2:16">
      <c r="B16322" s="99"/>
      <c r="F16322" s="101"/>
      <c r="L16322" s="99"/>
      <c r="P16322" s="99"/>
    </row>
    <row r="16323" spans="2:16">
      <c r="B16323" s="99"/>
      <c r="F16323" s="101"/>
      <c r="L16323" s="99"/>
      <c r="P16323" s="99"/>
    </row>
    <row r="16324" spans="2:16">
      <c r="B16324" s="99"/>
      <c r="F16324" s="101"/>
      <c r="L16324" s="99"/>
      <c r="P16324" s="99"/>
    </row>
    <row r="16325" spans="2:16">
      <c r="B16325" s="99"/>
      <c r="F16325" s="101"/>
      <c r="L16325" s="99"/>
      <c r="P16325" s="99"/>
    </row>
    <row r="16326" spans="2:16">
      <c r="B16326" s="99"/>
      <c r="F16326" s="101"/>
      <c r="L16326" s="99"/>
      <c r="P16326" s="99"/>
    </row>
    <row r="16327" spans="2:16">
      <c r="B16327" s="99"/>
      <c r="F16327" s="101"/>
      <c r="L16327" s="99"/>
      <c r="P16327" s="99"/>
    </row>
    <row r="16328" spans="2:16">
      <c r="B16328" s="99"/>
      <c r="F16328" s="101"/>
      <c r="L16328" s="99"/>
      <c r="P16328" s="99"/>
    </row>
    <row r="16329" spans="2:16">
      <c r="B16329" s="99"/>
      <c r="F16329" s="101"/>
      <c r="L16329" s="99"/>
      <c r="P16329" s="99"/>
    </row>
    <row r="16330" spans="2:16">
      <c r="B16330" s="99"/>
      <c r="F16330" s="101"/>
      <c r="L16330" s="99"/>
      <c r="P16330" s="99"/>
    </row>
    <row r="16331" spans="2:16">
      <c r="B16331" s="99"/>
      <c r="F16331" s="101"/>
      <c r="L16331" s="99"/>
      <c r="P16331" s="99"/>
    </row>
    <row r="16332" spans="2:16">
      <c r="B16332" s="99"/>
      <c r="F16332" s="101"/>
      <c r="L16332" s="99"/>
      <c r="P16332" s="99"/>
    </row>
    <row r="16333" spans="2:16">
      <c r="B16333" s="99"/>
      <c r="F16333" s="101"/>
      <c r="L16333" s="99"/>
      <c r="P16333" s="99"/>
    </row>
    <row r="16334" spans="2:16">
      <c r="B16334" s="99"/>
      <c r="F16334" s="101"/>
      <c r="L16334" s="99"/>
      <c r="P16334" s="99"/>
    </row>
    <row r="16335" spans="2:16">
      <c r="B16335" s="99"/>
      <c r="F16335" s="101"/>
      <c r="L16335" s="99"/>
      <c r="P16335" s="99"/>
    </row>
    <row r="16336" spans="2:16">
      <c r="B16336" s="99"/>
      <c r="F16336" s="101"/>
      <c r="L16336" s="99"/>
      <c r="P16336" s="99"/>
    </row>
    <row r="16337" spans="2:16">
      <c r="B16337" s="99"/>
      <c r="F16337" s="101"/>
      <c r="L16337" s="99"/>
      <c r="P16337" s="99"/>
    </row>
    <row r="16338" spans="2:16">
      <c r="B16338" s="99"/>
      <c r="F16338" s="101"/>
      <c r="L16338" s="99"/>
      <c r="P16338" s="99"/>
    </row>
    <row r="16339" spans="2:16">
      <c r="B16339" s="99"/>
      <c r="F16339" s="101"/>
      <c r="L16339" s="99"/>
      <c r="P16339" s="99"/>
    </row>
    <row r="16340" spans="2:16">
      <c r="B16340" s="99"/>
      <c r="F16340" s="101"/>
      <c r="L16340" s="99"/>
      <c r="P16340" s="99"/>
    </row>
    <row r="16341" spans="2:16">
      <c r="B16341" s="99"/>
      <c r="F16341" s="101"/>
      <c r="L16341" s="99"/>
      <c r="P16341" s="99"/>
    </row>
    <row r="16342" spans="2:16">
      <c r="B16342" s="99"/>
      <c r="F16342" s="101"/>
      <c r="L16342" s="99"/>
      <c r="P16342" s="99"/>
    </row>
    <row r="16343" spans="2:16">
      <c r="B16343" s="99"/>
      <c r="F16343" s="101"/>
      <c r="L16343" s="99"/>
      <c r="P16343" s="99"/>
    </row>
    <row r="16344" spans="2:16">
      <c r="B16344" s="99"/>
      <c r="F16344" s="101"/>
      <c r="L16344" s="99"/>
      <c r="P16344" s="99"/>
    </row>
    <row r="16345" spans="2:16">
      <c r="B16345" s="99"/>
      <c r="F16345" s="101"/>
      <c r="L16345" s="99"/>
      <c r="P16345" s="99"/>
    </row>
    <row r="16346" spans="2:16">
      <c r="B16346" s="99"/>
      <c r="F16346" s="101"/>
      <c r="L16346" s="99"/>
      <c r="P16346" s="99"/>
    </row>
    <row r="16347" spans="2:16">
      <c r="B16347" s="99"/>
      <c r="F16347" s="101"/>
      <c r="L16347" s="99"/>
      <c r="P16347" s="99"/>
    </row>
    <row r="16348" spans="2:16">
      <c r="B16348" s="99"/>
      <c r="F16348" s="101"/>
      <c r="L16348" s="99"/>
      <c r="P16348" s="99"/>
    </row>
    <row r="16349" spans="2:16">
      <c r="B16349" s="99"/>
      <c r="F16349" s="101"/>
      <c r="L16349" s="99"/>
      <c r="P16349" s="99"/>
    </row>
    <row r="16350" spans="2:16">
      <c r="B16350" s="99"/>
      <c r="F16350" s="101"/>
      <c r="L16350" s="99"/>
      <c r="P16350" s="99"/>
    </row>
    <row r="16351" spans="2:16">
      <c r="B16351" s="99"/>
      <c r="F16351" s="101"/>
      <c r="L16351" s="99"/>
      <c r="P16351" s="99"/>
    </row>
    <row r="16352" spans="2:16">
      <c r="B16352" s="99"/>
      <c r="F16352" s="101"/>
      <c r="L16352" s="99"/>
      <c r="P16352" s="99"/>
    </row>
    <row r="16353" spans="2:16">
      <c r="B16353" s="99"/>
      <c r="F16353" s="101"/>
      <c r="L16353" s="99"/>
      <c r="P16353" s="99"/>
    </row>
    <row r="16354" spans="2:16">
      <c r="B16354" s="99"/>
      <c r="F16354" s="101"/>
      <c r="L16354" s="99"/>
      <c r="P16354" s="99"/>
    </row>
    <row r="16355" spans="2:16">
      <c r="B16355" s="99"/>
      <c r="F16355" s="101"/>
      <c r="L16355" s="99"/>
      <c r="P16355" s="99"/>
    </row>
    <row r="16356" spans="2:16">
      <c r="B16356" s="99"/>
      <c r="F16356" s="101"/>
      <c r="L16356" s="99"/>
      <c r="P16356" s="99"/>
    </row>
    <row r="16357" spans="2:16">
      <c r="B16357" s="99"/>
      <c r="F16357" s="101"/>
      <c r="L16357" s="99"/>
      <c r="P16357" s="99"/>
    </row>
    <row r="16358" spans="2:16">
      <c r="B16358" s="99"/>
      <c r="F16358" s="101"/>
      <c r="L16358" s="99"/>
      <c r="P16358" s="99"/>
    </row>
    <row r="16359" spans="2:16">
      <c r="B16359" s="99"/>
      <c r="F16359" s="101"/>
      <c r="L16359" s="99"/>
      <c r="P16359" s="99"/>
    </row>
    <row r="16360" spans="2:16">
      <c r="B16360" s="99"/>
      <c r="F16360" s="101"/>
      <c r="L16360" s="99"/>
      <c r="P16360" s="99"/>
    </row>
    <row r="16361" spans="2:16">
      <c r="B16361" s="99"/>
      <c r="F16361" s="101"/>
      <c r="L16361" s="99"/>
      <c r="P16361" s="99"/>
    </row>
    <row r="16362" spans="2:16">
      <c r="B16362" s="99"/>
      <c r="F16362" s="101"/>
      <c r="L16362" s="99"/>
      <c r="P16362" s="99"/>
    </row>
    <row r="16363" spans="2:16">
      <c r="B16363" s="99"/>
      <c r="F16363" s="101"/>
      <c r="L16363" s="99"/>
      <c r="P16363" s="99"/>
    </row>
    <row r="16364" spans="2:16">
      <c r="B16364" s="99"/>
      <c r="F16364" s="101"/>
      <c r="L16364" s="99"/>
      <c r="P16364" s="99"/>
    </row>
    <row r="16365" spans="2:16">
      <c r="B16365" s="99"/>
      <c r="F16365" s="101"/>
      <c r="L16365" s="99"/>
      <c r="P16365" s="99"/>
    </row>
    <row r="16366" spans="2:16">
      <c r="B16366" s="99"/>
      <c r="F16366" s="101"/>
      <c r="L16366" s="99"/>
      <c r="P16366" s="99"/>
    </row>
    <row r="16367" spans="2:16">
      <c r="B16367" s="99"/>
      <c r="F16367" s="101"/>
      <c r="L16367" s="99"/>
      <c r="P16367" s="99"/>
    </row>
    <row r="16368" spans="2:16">
      <c r="B16368" s="99"/>
      <c r="F16368" s="101"/>
      <c r="L16368" s="99"/>
      <c r="P16368" s="99"/>
    </row>
    <row r="16369" spans="2:16">
      <c r="B16369" s="99"/>
      <c r="F16369" s="101"/>
      <c r="L16369" s="99"/>
      <c r="P16369" s="99"/>
    </row>
    <row r="16370" spans="2:16">
      <c r="B16370" s="99"/>
      <c r="F16370" s="101"/>
      <c r="L16370" s="99"/>
      <c r="P16370" s="99"/>
    </row>
    <row r="16371" spans="2:16">
      <c r="B16371" s="99"/>
      <c r="F16371" s="101"/>
      <c r="L16371" s="99"/>
      <c r="P16371" s="99"/>
    </row>
    <row r="16372" spans="2:16">
      <c r="B16372" s="99"/>
      <c r="F16372" s="101"/>
      <c r="L16372" s="99"/>
      <c r="P16372" s="99"/>
    </row>
    <row r="16373" spans="2:16">
      <c r="B16373" s="99"/>
      <c r="F16373" s="101"/>
      <c r="L16373" s="99"/>
      <c r="P16373" s="99"/>
    </row>
    <row r="16374" spans="2:16">
      <c r="B16374" s="99"/>
      <c r="F16374" s="101"/>
      <c r="L16374" s="99"/>
      <c r="P16374" s="99"/>
    </row>
    <row r="16375" spans="2:16">
      <c r="B16375" s="99"/>
      <c r="F16375" s="101"/>
      <c r="L16375" s="99"/>
      <c r="P16375" s="99"/>
    </row>
    <row r="16376" spans="2:16">
      <c r="B16376" s="99"/>
      <c r="F16376" s="101"/>
      <c r="L16376" s="99"/>
      <c r="P16376" s="99"/>
    </row>
    <row r="16377" spans="2:16">
      <c r="B16377" s="99"/>
      <c r="F16377" s="101"/>
      <c r="L16377" s="99"/>
      <c r="P16377" s="99"/>
    </row>
    <row r="16378" spans="2:16">
      <c r="B16378" s="99"/>
      <c r="F16378" s="101"/>
      <c r="L16378" s="99"/>
      <c r="P16378" s="99"/>
    </row>
    <row r="16379" spans="2:16">
      <c r="B16379" s="99"/>
      <c r="F16379" s="101"/>
      <c r="L16379" s="99"/>
      <c r="P16379" s="99"/>
    </row>
    <row r="16380" spans="2:16">
      <c r="B16380" s="99"/>
      <c r="F16380" s="101"/>
      <c r="L16380" s="99"/>
      <c r="P16380" s="99"/>
    </row>
    <row r="16381" spans="2:16">
      <c r="B16381" s="99"/>
      <c r="F16381" s="101"/>
      <c r="L16381" s="99"/>
      <c r="P16381" s="99"/>
    </row>
    <row r="16382" spans="2:16">
      <c r="B16382" s="99"/>
      <c r="F16382" s="101"/>
      <c r="L16382" s="99"/>
      <c r="P16382" s="99"/>
    </row>
    <row r="16383" spans="2:16">
      <c r="B16383" s="99"/>
      <c r="F16383" s="101"/>
      <c r="L16383" s="99"/>
      <c r="P16383" s="99"/>
    </row>
    <row r="16384" spans="2:16">
      <c r="B16384" s="99"/>
      <c r="F16384" s="101"/>
      <c r="L16384" s="99"/>
      <c r="P16384" s="99"/>
    </row>
    <row r="16385" spans="2:16">
      <c r="B16385" s="99"/>
      <c r="F16385" s="101"/>
      <c r="L16385" s="99"/>
      <c r="P16385" s="99"/>
    </row>
    <row r="16386" spans="2:16">
      <c r="B16386" s="99"/>
      <c r="F16386" s="101"/>
      <c r="L16386" s="99"/>
      <c r="P16386" s="99"/>
    </row>
    <row r="16387" spans="2:16">
      <c r="B16387" s="99"/>
      <c r="F16387" s="101"/>
      <c r="L16387" s="99"/>
      <c r="P16387" s="99"/>
    </row>
    <row r="16388" spans="2:16">
      <c r="B16388" s="99"/>
      <c r="F16388" s="101"/>
      <c r="L16388" s="99"/>
      <c r="P16388" s="99"/>
    </row>
    <row r="16389" spans="2:16">
      <c r="B16389" s="99"/>
      <c r="F16389" s="101"/>
      <c r="L16389" s="99"/>
      <c r="P16389" s="99"/>
    </row>
    <row r="16390" spans="2:16">
      <c r="B16390" s="99"/>
      <c r="F16390" s="101"/>
      <c r="L16390" s="99"/>
      <c r="P16390" s="99"/>
    </row>
    <row r="16391" spans="2:16">
      <c r="B16391" s="99"/>
      <c r="F16391" s="101"/>
      <c r="L16391" s="99"/>
      <c r="P16391" s="99"/>
    </row>
    <row r="16392" spans="2:16">
      <c r="B16392" s="99"/>
      <c r="F16392" s="101"/>
      <c r="L16392" s="99"/>
      <c r="P16392" s="99"/>
    </row>
    <row r="16393" spans="2:16">
      <c r="B16393" s="99"/>
      <c r="F16393" s="101"/>
      <c r="L16393" s="99"/>
      <c r="P16393" s="99"/>
    </row>
    <row r="16394" spans="2:16">
      <c r="B16394" s="99"/>
      <c r="F16394" s="101"/>
      <c r="L16394" s="99"/>
      <c r="P16394" s="99"/>
    </row>
    <row r="16395" spans="2:16">
      <c r="B16395" s="99"/>
      <c r="F16395" s="101"/>
      <c r="L16395" s="99"/>
      <c r="P16395" s="99"/>
    </row>
    <row r="16396" spans="2:16">
      <c r="B16396" s="99"/>
      <c r="F16396" s="101"/>
      <c r="L16396" s="99"/>
      <c r="P16396" s="99"/>
    </row>
    <row r="16397" spans="2:16">
      <c r="B16397" s="99"/>
      <c r="F16397" s="101"/>
      <c r="L16397" s="99"/>
      <c r="P16397" s="99"/>
    </row>
    <row r="16398" spans="2:16">
      <c r="B16398" s="99"/>
      <c r="F16398" s="101"/>
      <c r="L16398" s="99"/>
      <c r="P16398" s="99"/>
    </row>
    <row r="16399" spans="2:16">
      <c r="B16399" s="99"/>
      <c r="F16399" s="101"/>
      <c r="L16399" s="99"/>
      <c r="P16399" s="99"/>
    </row>
    <row r="16400" spans="2:16">
      <c r="B16400" s="99"/>
      <c r="F16400" s="101"/>
      <c r="L16400" s="99"/>
      <c r="P16400" s="99"/>
    </row>
    <row r="16401" spans="2:16">
      <c r="B16401" s="99"/>
      <c r="F16401" s="101"/>
      <c r="L16401" s="99"/>
      <c r="P16401" s="99"/>
    </row>
    <row r="16402" spans="2:16">
      <c r="B16402" s="99"/>
      <c r="F16402" s="101"/>
      <c r="L16402" s="99"/>
      <c r="P16402" s="99"/>
    </row>
    <row r="16403" spans="2:16">
      <c r="B16403" s="99"/>
      <c r="F16403" s="101"/>
      <c r="L16403" s="99"/>
      <c r="P16403" s="99"/>
    </row>
    <row r="16404" spans="2:16">
      <c r="B16404" s="99"/>
      <c r="F16404" s="101"/>
      <c r="L16404" s="99"/>
      <c r="P16404" s="99"/>
    </row>
    <row r="16405" spans="2:16">
      <c r="B16405" s="99"/>
      <c r="F16405" s="101"/>
      <c r="L16405" s="99"/>
      <c r="P16405" s="99"/>
    </row>
    <row r="16406" spans="2:16">
      <c r="B16406" s="99"/>
      <c r="F16406" s="101"/>
      <c r="L16406" s="99"/>
      <c r="P16406" s="99"/>
    </row>
    <row r="16407" spans="2:16">
      <c r="B16407" s="99"/>
      <c r="F16407" s="101"/>
      <c r="L16407" s="99"/>
      <c r="P16407" s="99"/>
    </row>
    <row r="16408" spans="2:16">
      <c r="B16408" s="99"/>
      <c r="F16408" s="101"/>
      <c r="L16408" s="99"/>
      <c r="P16408" s="99"/>
    </row>
    <row r="16409" spans="2:16">
      <c r="B16409" s="99"/>
      <c r="F16409" s="101"/>
      <c r="L16409" s="99"/>
      <c r="P16409" s="99"/>
    </row>
    <row r="16410" spans="2:16">
      <c r="B16410" s="99"/>
      <c r="F16410" s="101"/>
      <c r="L16410" s="99"/>
      <c r="P16410" s="99"/>
    </row>
    <row r="16411" spans="2:16">
      <c r="B16411" s="99"/>
      <c r="F16411" s="101"/>
      <c r="L16411" s="99"/>
      <c r="P16411" s="99"/>
    </row>
    <row r="16412" spans="2:16">
      <c r="B16412" s="99"/>
      <c r="F16412" s="101"/>
      <c r="L16412" s="99"/>
      <c r="P16412" s="99"/>
    </row>
    <row r="16413" spans="2:16">
      <c r="B16413" s="99"/>
      <c r="F16413" s="101"/>
      <c r="L16413" s="99"/>
      <c r="P16413" s="99"/>
    </row>
    <row r="16414" spans="2:16">
      <c r="B16414" s="99"/>
      <c r="F16414" s="101"/>
      <c r="L16414" s="99"/>
      <c r="P16414" s="99"/>
    </row>
    <row r="16415" spans="2:16">
      <c r="B16415" s="99"/>
      <c r="F16415" s="101"/>
      <c r="L16415" s="99"/>
      <c r="P16415" s="99"/>
    </row>
    <row r="16416" spans="2:16">
      <c r="B16416" s="99"/>
      <c r="F16416" s="101"/>
      <c r="L16416" s="99"/>
      <c r="P16416" s="99"/>
    </row>
    <row r="16417" spans="2:16">
      <c r="B16417" s="99"/>
      <c r="F16417" s="101"/>
      <c r="L16417" s="99"/>
      <c r="P16417" s="99"/>
    </row>
    <row r="16418" spans="2:16">
      <c r="B16418" s="99"/>
      <c r="F16418" s="101"/>
      <c r="L16418" s="99"/>
      <c r="P16418" s="99"/>
    </row>
    <row r="16419" spans="2:16">
      <c r="B16419" s="99"/>
      <c r="F16419" s="101"/>
      <c r="L16419" s="99"/>
      <c r="P16419" s="99"/>
    </row>
    <row r="16420" spans="2:16">
      <c r="B16420" s="99"/>
      <c r="F16420" s="101"/>
      <c r="L16420" s="99"/>
      <c r="P16420" s="99"/>
    </row>
    <row r="16421" spans="2:16">
      <c r="B16421" s="99"/>
      <c r="F16421" s="101"/>
      <c r="L16421" s="99"/>
      <c r="P16421" s="99"/>
    </row>
    <row r="16422" spans="2:16">
      <c r="B16422" s="99"/>
      <c r="F16422" s="101"/>
      <c r="L16422" s="99"/>
      <c r="P16422" s="99"/>
    </row>
    <row r="16423" spans="2:16">
      <c r="B16423" s="99"/>
      <c r="F16423" s="101"/>
      <c r="L16423" s="99"/>
      <c r="P16423" s="99"/>
    </row>
    <row r="16424" spans="2:16">
      <c r="B16424" s="99"/>
      <c r="F16424" s="101"/>
      <c r="L16424" s="99"/>
      <c r="P16424" s="99"/>
    </row>
    <row r="16425" spans="2:16">
      <c r="B16425" s="99"/>
      <c r="F16425" s="101"/>
      <c r="L16425" s="99"/>
      <c r="P16425" s="99"/>
    </row>
    <row r="16426" spans="2:16">
      <c r="B16426" s="99"/>
      <c r="F16426" s="101"/>
      <c r="L16426" s="99"/>
      <c r="P16426" s="99"/>
    </row>
    <row r="16427" spans="2:16">
      <c r="B16427" s="99"/>
      <c r="F16427" s="101"/>
      <c r="L16427" s="99"/>
      <c r="P16427" s="99"/>
    </row>
    <row r="16428" spans="2:16">
      <c r="B16428" s="99"/>
      <c r="F16428" s="101"/>
      <c r="L16428" s="99"/>
      <c r="P16428" s="99"/>
    </row>
    <row r="16429" spans="2:16">
      <c r="B16429" s="99"/>
      <c r="F16429" s="101"/>
      <c r="L16429" s="99"/>
      <c r="P16429" s="99"/>
    </row>
    <row r="16430" spans="2:16">
      <c r="B16430" s="99"/>
      <c r="F16430" s="101"/>
      <c r="L16430" s="99"/>
      <c r="P16430" s="99"/>
    </row>
    <row r="16431" spans="2:16">
      <c r="B16431" s="99"/>
      <c r="F16431" s="101"/>
      <c r="L16431" s="99"/>
      <c r="P16431" s="99"/>
    </row>
    <row r="16432" spans="2:16">
      <c r="B16432" s="99"/>
      <c r="F16432" s="101"/>
      <c r="L16432" s="99"/>
      <c r="P16432" s="99"/>
    </row>
    <row r="16433" spans="2:16">
      <c r="B16433" s="99"/>
      <c r="F16433" s="101"/>
      <c r="L16433" s="99"/>
      <c r="P16433" s="99"/>
    </row>
    <row r="16434" spans="2:16">
      <c r="B16434" s="99"/>
      <c r="F16434" s="101"/>
      <c r="L16434" s="99"/>
      <c r="P16434" s="99"/>
    </row>
    <row r="16435" spans="2:16">
      <c r="B16435" s="99"/>
      <c r="F16435" s="101"/>
      <c r="L16435" s="99"/>
      <c r="P16435" s="99"/>
    </row>
    <row r="16436" spans="2:16">
      <c r="B16436" s="99"/>
      <c r="F16436" s="101"/>
      <c r="L16436" s="99"/>
      <c r="P16436" s="99"/>
    </row>
    <row r="16437" spans="2:16">
      <c r="B16437" s="99"/>
      <c r="F16437" s="101"/>
      <c r="L16437" s="99"/>
      <c r="P16437" s="99"/>
    </row>
    <row r="16438" spans="2:16">
      <c r="B16438" s="99"/>
      <c r="F16438" s="101"/>
      <c r="L16438" s="99"/>
      <c r="P16438" s="99"/>
    </row>
    <row r="16439" spans="2:16">
      <c r="B16439" s="99"/>
      <c r="F16439" s="101"/>
      <c r="L16439" s="99"/>
      <c r="P16439" s="99"/>
    </row>
    <row r="16440" spans="2:16">
      <c r="B16440" s="99"/>
      <c r="F16440" s="101"/>
      <c r="L16440" s="99"/>
      <c r="P16440" s="99"/>
    </row>
    <row r="16441" spans="2:16">
      <c r="B16441" s="99"/>
      <c r="F16441" s="101"/>
      <c r="L16441" s="99"/>
      <c r="P16441" s="99"/>
    </row>
    <row r="16442" spans="2:16">
      <c r="B16442" s="99"/>
      <c r="F16442" s="101"/>
      <c r="L16442" s="99"/>
      <c r="P16442" s="99"/>
    </row>
    <row r="16443" spans="2:16">
      <c r="B16443" s="99"/>
      <c r="F16443" s="101"/>
      <c r="L16443" s="99"/>
      <c r="P16443" s="99"/>
    </row>
    <row r="16444" spans="2:16">
      <c r="B16444" s="99"/>
      <c r="F16444" s="101"/>
      <c r="L16444" s="99"/>
      <c r="P16444" s="99"/>
    </row>
    <row r="16445" spans="2:16">
      <c r="B16445" s="99"/>
      <c r="F16445" s="101"/>
      <c r="L16445" s="99"/>
      <c r="P16445" s="99"/>
    </row>
    <row r="16446" spans="2:16">
      <c r="B16446" s="99"/>
      <c r="F16446" s="101"/>
      <c r="L16446" s="99"/>
      <c r="P16446" s="99"/>
    </row>
    <row r="16447" spans="2:16">
      <c r="B16447" s="99"/>
      <c r="F16447" s="101"/>
      <c r="L16447" s="99"/>
      <c r="P16447" s="99"/>
    </row>
    <row r="16448" spans="2:16">
      <c r="B16448" s="99"/>
      <c r="F16448" s="101"/>
      <c r="L16448" s="99"/>
      <c r="P16448" s="99"/>
    </row>
    <row r="16449" spans="2:16">
      <c r="B16449" s="99"/>
      <c r="F16449" s="101"/>
      <c r="L16449" s="99"/>
      <c r="P16449" s="99"/>
    </row>
    <row r="16450" spans="2:16">
      <c r="B16450" s="99"/>
      <c r="F16450" s="101"/>
      <c r="L16450" s="99"/>
      <c r="P16450" s="99"/>
    </row>
    <row r="16451" spans="2:16">
      <c r="B16451" s="99"/>
      <c r="F16451" s="101"/>
      <c r="L16451" s="99"/>
      <c r="P16451" s="99"/>
    </row>
    <row r="16452" spans="2:16">
      <c r="B16452" s="99"/>
      <c r="F16452" s="101"/>
      <c r="L16452" s="99"/>
      <c r="P16452" s="99"/>
    </row>
    <row r="16453" spans="2:16">
      <c r="B16453" s="99"/>
      <c r="F16453" s="101"/>
      <c r="L16453" s="99"/>
      <c r="P16453" s="99"/>
    </row>
    <row r="16454" spans="2:16">
      <c r="B16454" s="99"/>
      <c r="F16454" s="101"/>
      <c r="L16454" s="99"/>
      <c r="P16454" s="99"/>
    </row>
    <row r="16455" spans="2:16">
      <c r="B16455" s="99"/>
      <c r="F16455" s="101"/>
      <c r="L16455" s="99"/>
      <c r="P16455" s="99"/>
    </row>
    <row r="16456" spans="2:16">
      <c r="B16456" s="99"/>
      <c r="F16456" s="101"/>
      <c r="L16456" s="99"/>
      <c r="P16456" s="99"/>
    </row>
    <row r="16457" spans="2:16">
      <c r="B16457" s="99"/>
      <c r="F16457" s="101"/>
      <c r="L16457" s="99"/>
      <c r="P16457" s="99"/>
    </row>
    <row r="16458" spans="2:16">
      <c r="B16458" s="99"/>
      <c r="F16458" s="101"/>
      <c r="L16458" s="99"/>
      <c r="P16458" s="99"/>
    </row>
    <row r="16459" spans="2:16">
      <c r="B16459" s="99"/>
      <c r="F16459" s="101"/>
      <c r="L16459" s="99"/>
      <c r="P16459" s="99"/>
    </row>
    <row r="16460" spans="2:16">
      <c r="B16460" s="99"/>
      <c r="F16460" s="101"/>
      <c r="L16460" s="99"/>
      <c r="P16460" s="99"/>
    </row>
    <row r="16461" spans="2:16">
      <c r="B16461" s="99"/>
      <c r="F16461" s="101"/>
      <c r="L16461" s="99"/>
      <c r="P16461" s="99"/>
    </row>
    <row r="16462" spans="2:16">
      <c r="B16462" s="99"/>
      <c r="F16462" s="101"/>
      <c r="L16462" s="99"/>
      <c r="P16462" s="99"/>
    </row>
    <row r="16463" spans="2:16">
      <c r="B16463" s="99"/>
      <c r="F16463" s="101"/>
      <c r="L16463" s="99"/>
      <c r="P16463" s="99"/>
    </row>
    <row r="16464" spans="2:16">
      <c r="B16464" s="99"/>
      <c r="F16464" s="101"/>
      <c r="L16464" s="99"/>
      <c r="P16464" s="99"/>
    </row>
    <row r="16465" spans="2:16">
      <c r="B16465" s="99"/>
      <c r="F16465" s="101"/>
      <c r="L16465" s="99"/>
      <c r="P16465" s="99"/>
    </row>
    <row r="16466" spans="2:16">
      <c r="B16466" s="99"/>
      <c r="F16466" s="101"/>
      <c r="L16466" s="99"/>
      <c r="P16466" s="99"/>
    </row>
    <row r="16467" spans="2:16">
      <c r="B16467" s="99"/>
      <c r="F16467" s="101"/>
      <c r="L16467" s="99"/>
      <c r="P16467" s="99"/>
    </row>
    <row r="16468" spans="2:16">
      <c r="B16468" s="99"/>
      <c r="F16468" s="101"/>
      <c r="L16468" s="99"/>
      <c r="P16468" s="99"/>
    </row>
    <row r="16469" spans="2:16">
      <c r="B16469" s="99"/>
      <c r="F16469" s="101"/>
      <c r="L16469" s="99"/>
      <c r="P16469" s="99"/>
    </row>
    <row r="16470" spans="2:16">
      <c r="B16470" s="99"/>
      <c r="F16470" s="101"/>
      <c r="L16470" s="99"/>
      <c r="P16470" s="99"/>
    </row>
    <row r="16471" spans="2:16">
      <c r="B16471" s="99"/>
      <c r="F16471" s="101"/>
      <c r="L16471" s="99"/>
      <c r="P16471" s="99"/>
    </row>
    <row r="16472" spans="2:16">
      <c r="B16472" s="99"/>
      <c r="F16472" s="101"/>
      <c r="L16472" s="99"/>
      <c r="P16472" s="99"/>
    </row>
    <row r="16473" spans="2:16">
      <c r="B16473" s="99"/>
      <c r="F16473" s="101"/>
      <c r="L16473" s="99"/>
      <c r="P16473" s="99"/>
    </row>
    <row r="16474" spans="2:16">
      <c r="B16474" s="99"/>
      <c r="F16474" s="101"/>
      <c r="L16474" s="99"/>
      <c r="P16474" s="99"/>
    </row>
    <row r="16475" spans="2:16">
      <c r="B16475" s="99"/>
      <c r="F16475" s="101"/>
      <c r="L16475" s="99"/>
      <c r="P16475" s="99"/>
    </row>
    <row r="16476" spans="2:16">
      <c r="B16476" s="99"/>
      <c r="F16476" s="101"/>
      <c r="L16476" s="99"/>
      <c r="P16476" s="99"/>
    </row>
    <row r="16477" spans="2:16">
      <c r="B16477" s="99"/>
      <c r="F16477" s="101"/>
      <c r="L16477" s="99"/>
      <c r="P16477" s="99"/>
    </row>
    <row r="16478" spans="2:16">
      <c r="B16478" s="99"/>
      <c r="F16478" s="101"/>
      <c r="L16478" s="99"/>
      <c r="P16478" s="99"/>
    </row>
    <row r="16479" spans="2:16">
      <c r="B16479" s="99"/>
      <c r="F16479" s="101"/>
      <c r="L16479" s="99"/>
      <c r="P16479" s="99"/>
    </row>
    <row r="16480" spans="2:16">
      <c r="B16480" s="99"/>
      <c r="F16480" s="101"/>
      <c r="L16480" s="99"/>
      <c r="P16480" s="99"/>
    </row>
    <row r="16481" spans="2:16">
      <c r="B16481" s="99"/>
      <c r="F16481" s="101"/>
      <c r="L16481" s="99"/>
      <c r="P16481" s="99"/>
    </row>
    <row r="16482" spans="2:16">
      <c r="B16482" s="99"/>
      <c r="F16482" s="101"/>
      <c r="L16482" s="99"/>
      <c r="P16482" s="99"/>
    </row>
    <row r="16483" spans="2:16">
      <c r="B16483" s="99"/>
      <c r="F16483" s="101"/>
      <c r="L16483" s="99"/>
      <c r="P16483" s="99"/>
    </row>
    <row r="16484" spans="2:16">
      <c r="B16484" s="99"/>
      <c r="F16484" s="101"/>
      <c r="L16484" s="99"/>
      <c r="P16484" s="99"/>
    </row>
    <row r="16485" spans="2:16">
      <c r="B16485" s="99"/>
      <c r="F16485" s="101"/>
      <c r="L16485" s="99"/>
      <c r="P16485" s="99"/>
    </row>
    <row r="16486" spans="2:16">
      <c r="B16486" s="99"/>
      <c r="F16486" s="101"/>
      <c r="L16486" s="99"/>
      <c r="P16486" s="99"/>
    </row>
    <row r="16487" spans="2:16">
      <c r="B16487" s="99"/>
      <c r="F16487" s="101"/>
      <c r="L16487" s="99"/>
      <c r="P16487" s="99"/>
    </row>
    <row r="16488" spans="2:16">
      <c r="B16488" s="99"/>
      <c r="F16488" s="101"/>
      <c r="L16488" s="99"/>
      <c r="P16488" s="99"/>
    </row>
    <row r="16489" spans="2:16">
      <c r="B16489" s="99"/>
      <c r="F16489" s="101"/>
      <c r="L16489" s="99"/>
      <c r="P16489" s="99"/>
    </row>
    <row r="16490" spans="2:16">
      <c r="B16490" s="99"/>
      <c r="F16490" s="101"/>
      <c r="L16490" s="99"/>
      <c r="P16490" s="99"/>
    </row>
    <row r="16491" spans="2:16">
      <c r="B16491" s="99"/>
      <c r="F16491" s="101"/>
      <c r="L16491" s="99"/>
      <c r="P16491" s="99"/>
    </row>
    <row r="16492" spans="2:16">
      <c r="B16492" s="99"/>
      <c r="F16492" s="101"/>
      <c r="L16492" s="99"/>
      <c r="P16492" s="99"/>
    </row>
    <row r="16493" spans="2:16">
      <c r="B16493" s="99"/>
      <c r="F16493" s="101"/>
      <c r="L16493" s="99"/>
      <c r="P16493" s="99"/>
    </row>
    <row r="16494" spans="2:16">
      <c r="B16494" s="99"/>
      <c r="F16494" s="101"/>
      <c r="L16494" s="99"/>
      <c r="P16494" s="99"/>
    </row>
    <row r="16495" spans="2:16">
      <c r="B16495" s="99"/>
      <c r="F16495" s="101"/>
      <c r="L16495" s="99"/>
      <c r="P16495" s="99"/>
    </row>
    <row r="16496" spans="2:16">
      <c r="B16496" s="99"/>
      <c r="F16496" s="101"/>
      <c r="L16496" s="99"/>
      <c r="P16496" s="99"/>
    </row>
    <row r="16497" spans="2:16">
      <c r="B16497" s="99"/>
      <c r="F16497" s="101"/>
      <c r="L16497" s="99"/>
      <c r="P16497" s="99"/>
    </row>
    <row r="16498" spans="2:16">
      <c r="B16498" s="99"/>
      <c r="F16498" s="101"/>
      <c r="L16498" s="99"/>
      <c r="P16498" s="99"/>
    </row>
    <row r="16499" spans="2:16">
      <c r="B16499" s="99"/>
      <c r="F16499" s="101"/>
      <c r="L16499" s="99"/>
      <c r="P16499" s="99"/>
    </row>
    <row r="16500" spans="2:16">
      <c r="B16500" s="99"/>
      <c r="F16500" s="101"/>
      <c r="L16500" s="99"/>
      <c r="P16500" s="99"/>
    </row>
    <row r="16501" spans="2:16">
      <c r="B16501" s="99"/>
      <c r="F16501" s="101"/>
      <c r="L16501" s="99"/>
      <c r="P16501" s="99"/>
    </row>
    <row r="16502" spans="2:16">
      <c r="B16502" s="99"/>
      <c r="F16502" s="101"/>
      <c r="L16502" s="99"/>
      <c r="P16502" s="99"/>
    </row>
    <row r="16503" spans="2:16">
      <c r="B16503" s="99"/>
      <c r="F16503" s="101"/>
      <c r="L16503" s="99"/>
      <c r="P16503" s="99"/>
    </row>
    <row r="16504" spans="2:16">
      <c r="B16504" s="99"/>
      <c r="F16504" s="101"/>
      <c r="L16504" s="99"/>
      <c r="P16504" s="99"/>
    </row>
    <row r="16505" spans="2:16">
      <c r="B16505" s="99"/>
      <c r="F16505" s="101"/>
      <c r="L16505" s="99"/>
      <c r="P16505" s="99"/>
    </row>
    <row r="16506" spans="2:16">
      <c r="B16506" s="99"/>
      <c r="F16506" s="101"/>
      <c r="L16506" s="99"/>
      <c r="P16506" s="99"/>
    </row>
    <row r="16507" spans="2:16">
      <c r="B16507" s="99"/>
      <c r="F16507" s="101"/>
      <c r="L16507" s="99"/>
      <c r="P16507" s="99"/>
    </row>
    <row r="16508" spans="2:16">
      <c r="B16508" s="99"/>
      <c r="F16508" s="101"/>
      <c r="L16508" s="99"/>
      <c r="P16508" s="99"/>
    </row>
    <row r="16509" spans="2:16">
      <c r="B16509" s="99"/>
      <c r="F16509" s="101"/>
      <c r="L16509" s="99"/>
      <c r="P16509" s="99"/>
    </row>
    <row r="16510" spans="2:16">
      <c r="B16510" s="99"/>
      <c r="F16510" s="101"/>
      <c r="L16510" s="99"/>
      <c r="P16510" s="99"/>
    </row>
    <row r="16511" spans="2:16">
      <c r="B16511" s="99"/>
      <c r="F16511" s="101"/>
      <c r="L16511" s="99"/>
      <c r="P16511" s="99"/>
    </row>
    <row r="16512" spans="2:16">
      <c r="B16512" s="99"/>
      <c r="F16512" s="101"/>
      <c r="L16512" s="99"/>
      <c r="P16512" s="99"/>
    </row>
    <row r="16513" spans="2:16">
      <c r="B16513" s="99"/>
      <c r="F16513" s="101"/>
      <c r="L16513" s="99"/>
      <c r="P16513" s="99"/>
    </row>
    <row r="16514" spans="2:16">
      <c r="B16514" s="99"/>
      <c r="F16514" s="101"/>
      <c r="L16514" s="99"/>
      <c r="P16514" s="99"/>
    </row>
    <row r="16515" spans="2:16">
      <c r="B16515" s="99"/>
      <c r="F16515" s="101"/>
      <c r="L16515" s="99"/>
      <c r="P16515" s="99"/>
    </row>
    <row r="16516" spans="2:16">
      <c r="B16516" s="99"/>
      <c r="F16516" s="101"/>
      <c r="L16516" s="99"/>
      <c r="P16516" s="99"/>
    </row>
    <row r="16517" spans="2:16">
      <c r="B16517" s="99"/>
      <c r="F16517" s="101"/>
      <c r="L16517" s="99"/>
      <c r="P16517" s="99"/>
    </row>
    <row r="16518" spans="2:16">
      <c r="B16518" s="99"/>
      <c r="F16518" s="101"/>
      <c r="L16518" s="99"/>
      <c r="P16518" s="99"/>
    </row>
    <row r="16519" spans="2:16">
      <c r="B16519" s="99"/>
      <c r="F16519" s="101"/>
      <c r="L16519" s="99"/>
      <c r="P16519" s="99"/>
    </row>
    <row r="16520" spans="2:16">
      <c r="B16520" s="99"/>
      <c r="F16520" s="101"/>
      <c r="L16520" s="99"/>
      <c r="P16520" s="99"/>
    </row>
    <row r="16521" spans="2:16">
      <c r="B16521" s="99"/>
      <c r="F16521" s="101"/>
      <c r="L16521" s="99"/>
      <c r="P16521" s="99"/>
    </row>
    <row r="16522" spans="2:16">
      <c r="B16522" s="99"/>
      <c r="F16522" s="101"/>
      <c r="L16522" s="99"/>
      <c r="P16522" s="99"/>
    </row>
    <row r="16523" spans="2:16">
      <c r="B16523" s="99"/>
      <c r="F16523" s="101"/>
      <c r="L16523" s="99"/>
      <c r="P16523" s="99"/>
    </row>
    <row r="16524" spans="2:16">
      <c r="B16524" s="99"/>
      <c r="F16524" s="101"/>
      <c r="L16524" s="99"/>
      <c r="P16524" s="99"/>
    </row>
    <row r="16525" spans="2:16">
      <c r="B16525" s="99"/>
      <c r="F16525" s="101"/>
      <c r="L16525" s="99"/>
      <c r="P16525" s="99"/>
    </row>
    <row r="16526" spans="2:16">
      <c r="B16526" s="99"/>
      <c r="F16526" s="101"/>
      <c r="L16526" s="99"/>
      <c r="P16526" s="99"/>
    </row>
    <row r="16527" spans="2:16">
      <c r="B16527" s="99"/>
      <c r="F16527" s="101"/>
      <c r="L16527" s="99"/>
      <c r="P16527" s="99"/>
    </row>
    <row r="16528" spans="2:16">
      <c r="B16528" s="99"/>
      <c r="F16528" s="101"/>
      <c r="L16528" s="99"/>
      <c r="P16528" s="99"/>
    </row>
    <row r="16529" spans="2:16">
      <c r="B16529" s="99"/>
      <c r="F16529" s="101"/>
      <c r="L16529" s="99"/>
      <c r="P16529" s="99"/>
    </row>
    <row r="16530" spans="2:16">
      <c r="B16530" s="99"/>
      <c r="F16530" s="101"/>
      <c r="L16530" s="99"/>
      <c r="P16530" s="99"/>
    </row>
    <row r="16531" spans="2:16">
      <c r="B16531" s="99"/>
      <c r="F16531" s="101"/>
      <c r="L16531" s="99"/>
      <c r="P16531" s="99"/>
    </row>
    <row r="16532" spans="2:16">
      <c r="B16532" s="99"/>
      <c r="F16532" s="101"/>
      <c r="L16532" s="99"/>
      <c r="P16532" s="99"/>
    </row>
    <row r="16533" spans="2:16">
      <c r="B16533" s="99"/>
      <c r="F16533" s="101"/>
      <c r="L16533" s="99"/>
      <c r="P16533" s="99"/>
    </row>
    <row r="16534" spans="2:16">
      <c r="B16534" s="99"/>
      <c r="F16534" s="101"/>
      <c r="L16534" s="99"/>
      <c r="P16534" s="99"/>
    </row>
    <row r="16535" spans="2:16">
      <c r="B16535" s="99"/>
      <c r="F16535" s="101"/>
      <c r="L16535" s="99"/>
      <c r="P16535" s="99"/>
    </row>
    <row r="16536" spans="2:16">
      <c r="B16536" s="99"/>
      <c r="F16536" s="101"/>
      <c r="L16536" s="99"/>
      <c r="P16536" s="99"/>
    </row>
    <row r="16537" spans="2:16">
      <c r="B16537" s="99"/>
      <c r="F16537" s="101"/>
      <c r="L16537" s="99"/>
      <c r="P16537" s="99"/>
    </row>
    <row r="16538" spans="2:16">
      <c r="B16538" s="99"/>
      <c r="F16538" s="101"/>
      <c r="L16538" s="99"/>
      <c r="P16538" s="99"/>
    </row>
    <row r="16539" spans="2:16">
      <c r="B16539" s="99"/>
      <c r="F16539" s="101"/>
      <c r="L16539" s="99"/>
      <c r="P16539" s="99"/>
    </row>
    <row r="16540" spans="2:16">
      <c r="B16540" s="99"/>
      <c r="F16540" s="101"/>
      <c r="L16540" s="99"/>
      <c r="P16540" s="99"/>
    </row>
    <row r="16541" spans="2:16">
      <c r="B16541" s="99"/>
      <c r="F16541" s="101"/>
      <c r="L16541" s="99"/>
      <c r="P16541" s="99"/>
    </row>
    <row r="16542" spans="2:16">
      <c r="B16542" s="99"/>
      <c r="F16542" s="101"/>
      <c r="L16542" s="99"/>
      <c r="P16542" s="99"/>
    </row>
    <row r="16543" spans="2:16">
      <c r="B16543" s="99"/>
      <c r="F16543" s="101"/>
      <c r="L16543" s="99"/>
      <c r="P16543" s="99"/>
    </row>
    <row r="16544" spans="2:16">
      <c r="B16544" s="99"/>
      <c r="F16544" s="101"/>
      <c r="L16544" s="99"/>
      <c r="P16544" s="99"/>
    </row>
    <row r="16545" spans="2:16">
      <c r="B16545" s="99"/>
      <c r="F16545" s="101"/>
      <c r="L16545" s="99"/>
      <c r="P16545" s="99"/>
    </row>
    <row r="16546" spans="2:16">
      <c r="B16546" s="99"/>
      <c r="F16546" s="101"/>
      <c r="L16546" s="99"/>
      <c r="P16546" s="99"/>
    </row>
    <row r="16547" spans="2:16">
      <c r="B16547" s="99"/>
      <c r="F16547" s="101"/>
      <c r="L16547" s="99"/>
      <c r="P16547" s="99"/>
    </row>
    <row r="16548" spans="2:16">
      <c r="B16548" s="99"/>
      <c r="F16548" s="101"/>
      <c r="L16548" s="99"/>
      <c r="P16548" s="99"/>
    </row>
    <row r="16549" spans="2:16">
      <c r="B16549" s="99"/>
      <c r="F16549" s="101"/>
      <c r="L16549" s="99"/>
      <c r="P16549" s="99"/>
    </row>
    <row r="16550" spans="2:16">
      <c r="B16550" s="99"/>
      <c r="F16550" s="101"/>
      <c r="L16550" s="99"/>
      <c r="P16550" s="99"/>
    </row>
    <row r="16551" spans="2:16">
      <c r="B16551" s="99"/>
      <c r="F16551" s="101"/>
      <c r="L16551" s="99"/>
      <c r="P16551" s="99"/>
    </row>
    <row r="16552" spans="2:16">
      <c r="B16552" s="99"/>
      <c r="F16552" s="101"/>
      <c r="L16552" s="99"/>
      <c r="P16552" s="99"/>
    </row>
    <row r="16553" spans="2:16">
      <c r="B16553" s="99"/>
      <c r="F16553" s="101"/>
      <c r="L16553" s="99"/>
      <c r="P16553" s="99"/>
    </row>
    <row r="16554" spans="2:16">
      <c r="B16554" s="99"/>
      <c r="F16554" s="101"/>
      <c r="L16554" s="99"/>
      <c r="P16554" s="99"/>
    </row>
    <row r="16555" spans="2:16">
      <c r="B16555" s="99"/>
      <c r="F16555" s="101"/>
      <c r="L16555" s="99"/>
      <c r="P16555" s="99"/>
    </row>
    <row r="16556" spans="2:16">
      <c r="B16556" s="99"/>
      <c r="F16556" s="101"/>
      <c r="L16556" s="99"/>
      <c r="P16556" s="99"/>
    </row>
    <row r="16557" spans="2:16">
      <c r="B16557" s="99"/>
      <c r="F16557" s="101"/>
      <c r="L16557" s="99"/>
      <c r="P16557" s="99"/>
    </row>
    <row r="16558" spans="2:16">
      <c r="B16558" s="99"/>
      <c r="F16558" s="101"/>
      <c r="L16558" s="99"/>
      <c r="P16558" s="99"/>
    </row>
    <row r="16559" spans="2:16">
      <c r="B16559" s="99"/>
      <c r="F16559" s="101"/>
      <c r="L16559" s="99"/>
      <c r="P16559" s="99"/>
    </row>
    <row r="16560" spans="2:16">
      <c r="B16560" s="99"/>
      <c r="F16560" s="101"/>
      <c r="L16560" s="99"/>
      <c r="P16560" s="99"/>
    </row>
    <row r="16561" spans="2:16">
      <c r="B16561" s="99"/>
      <c r="F16561" s="101"/>
      <c r="L16561" s="99"/>
      <c r="P16561" s="99"/>
    </row>
    <row r="16562" spans="2:16">
      <c r="B16562" s="99"/>
      <c r="F16562" s="101"/>
      <c r="L16562" s="99"/>
      <c r="P16562" s="99"/>
    </row>
    <row r="16563" spans="2:16">
      <c r="B16563" s="99"/>
      <c r="F16563" s="101"/>
      <c r="L16563" s="99"/>
      <c r="P16563" s="99"/>
    </row>
    <row r="16564" spans="2:16">
      <c r="B16564" s="99"/>
      <c r="F16564" s="101"/>
      <c r="L16564" s="99"/>
      <c r="P16564" s="99"/>
    </row>
    <row r="16565" spans="2:16">
      <c r="B16565" s="99"/>
      <c r="F16565" s="101"/>
      <c r="L16565" s="99"/>
      <c r="P16565" s="99"/>
    </row>
    <row r="16566" spans="2:16">
      <c r="B16566" s="99"/>
      <c r="F16566" s="101"/>
      <c r="L16566" s="99"/>
      <c r="P16566" s="99"/>
    </row>
    <row r="16567" spans="2:16">
      <c r="B16567" s="99"/>
      <c r="F16567" s="101"/>
      <c r="L16567" s="99"/>
      <c r="P16567" s="99"/>
    </row>
    <row r="16568" spans="2:16">
      <c r="B16568" s="99"/>
      <c r="F16568" s="101"/>
      <c r="L16568" s="99"/>
      <c r="P16568" s="99"/>
    </row>
    <row r="16569" spans="2:16">
      <c r="B16569" s="99"/>
      <c r="F16569" s="101"/>
      <c r="L16569" s="99"/>
      <c r="P16569" s="99"/>
    </row>
    <row r="16570" spans="2:16">
      <c r="B16570" s="99"/>
      <c r="F16570" s="101"/>
      <c r="L16570" s="99"/>
      <c r="P16570" s="99"/>
    </row>
    <row r="16571" spans="2:16">
      <c r="B16571" s="99"/>
      <c r="F16571" s="101"/>
      <c r="L16571" s="99"/>
      <c r="P16571" s="99"/>
    </row>
    <row r="16572" spans="2:16">
      <c r="B16572" s="99"/>
      <c r="F16572" s="101"/>
      <c r="L16572" s="99"/>
      <c r="P16572" s="99"/>
    </row>
    <row r="16573" spans="2:16">
      <c r="B16573" s="99"/>
      <c r="F16573" s="101"/>
      <c r="L16573" s="99"/>
      <c r="P16573" s="99"/>
    </row>
    <row r="16574" spans="2:16">
      <c r="B16574" s="99"/>
      <c r="F16574" s="101"/>
      <c r="L16574" s="99"/>
      <c r="P16574" s="99"/>
    </row>
    <row r="16575" spans="2:16">
      <c r="B16575" s="99"/>
      <c r="F16575" s="101"/>
      <c r="L16575" s="99"/>
      <c r="P16575" s="99"/>
    </row>
    <row r="16576" spans="2:16">
      <c r="B16576" s="99"/>
      <c r="F16576" s="101"/>
      <c r="L16576" s="99"/>
      <c r="P16576" s="99"/>
    </row>
    <row r="16577" spans="2:16">
      <c r="B16577" s="99"/>
      <c r="F16577" s="101"/>
      <c r="L16577" s="99"/>
      <c r="P16577" s="99"/>
    </row>
    <row r="16578" spans="2:16">
      <c r="B16578" s="99"/>
      <c r="F16578" s="101"/>
      <c r="L16578" s="99"/>
      <c r="P16578" s="99"/>
    </row>
    <row r="16579" spans="2:16">
      <c r="B16579" s="99"/>
      <c r="F16579" s="101"/>
      <c r="L16579" s="99"/>
      <c r="P16579" s="99"/>
    </row>
    <row r="16580" spans="2:16">
      <c r="B16580" s="99"/>
      <c r="F16580" s="101"/>
      <c r="L16580" s="99"/>
      <c r="P16580" s="99"/>
    </row>
    <row r="16581" spans="2:16">
      <c r="B16581" s="99"/>
      <c r="F16581" s="101"/>
      <c r="L16581" s="99"/>
      <c r="P16581" s="99"/>
    </row>
    <row r="16582" spans="2:16">
      <c r="B16582" s="99"/>
      <c r="F16582" s="101"/>
      <c r="L16582" s="99"/>
      <c r="P16582" s="99"/>
    </row>
    <row r="16583" spans="2:16">
      <c r="B16583" s="99"/>
      <c r="F16583" s="101"/>
      <c r="L16583" s="99"/>
      <c r="P16583" s="99"/>
    </row>
    <row r="16584" spans="2:16">
      <c r="B16584" s="99"/>
      <c r="F16584" s="101"/>
      <c r="L16584" s="99"/>
      <c r="P16584" s="99"/>
    </row>
    <row r="16585" spans="2:16">
      <c r="B16585" s="99"/>
      <c r="F16585" s="101"/>
      <c r="L16585" s="99"/>
      <c r="P16585" s="99"/>
    </row>
    <row r="16586" spans="2:16">
      <c r="B16586" s="99"/>
      <c r="F16586" s="101"/>
      <c r="L16586" s="99"/>
      <c r="P16586" s="99"/>
    </row>
    <row r="16587" spans="2:16">
      <c r="B16587" s="99"/>
      <c r="F16587" s="101"/>
      <c r="L16587" s="99"/>
      <c r="P16587" s="99"/>
    </row>
    <row r="16588" spans="2:16">
      <c r="B16588" s="99"/>
      <c r="F16588" s="101"/>
      <c r="L16588" s="99"/>
      <c r="P16588" s="99"/>
    </row>
    <row r="16589" spans="2:16">
      <c r="B16589" s="99"/>
      <c r="F16589" s="101"/>
      <c r="L16589" s="99"/>
      <c r="P16589" s="99"/>
    </row>
    <row r="16590" spans="2:16">
      <c r="B16590" s="99"/>
      <c r="F16590" s="101"/>
      <c r="L16590" s="99"/>
      <c r="P16590" s="99"/>
    </row>
    <row r="16591" spans="2:16">
      <c r="B16591" s="99"/>
      <c r="F16591" s="101"/>
      <c r="L16591" s="99"/>
      <c r="P16591" s="99"/>
    </row>
    <row r="16592" spans="2:16">
      <c r="B16592" s="99"/>
      <c r="F16592" s="101"/>
      <c r="L16592" s="99"/>
      <c r="P16592" s="99"/>
    </row>
    <row r="16593" spans="2:16">
      <c r="B16593" s="99"/>
      <c r="F16593" s="101"/>
      <c r="L16593" s="99"/>
      <c r="P16593" s="99"/>
    </row>
    <row r="16594" spans="2:16">
      <c r="B16594" s="99"/>
      <c r="F16594" s="101"/>
      <c r="L16594" s="99"/>
      <c r="P16594" s="99"/>
    </row>
    <row r="16595" spans="2:16">
      <c r="B16595" s="99"/>
      <c r="F16595" s="101"/>
      <c r="L16595" s="99"/>
      <c r="P16595" s="99"/>
    </row>
    <row r="16596" spans="2:16">
      <c r="B16596" s="99"/>
      <c r="F16596" s="101"/>
      <c r="L16596" s="99"/>
      <c r="P16596" s="99"/>
    </row>
    <row r="16597" spans="2:16">
      <c r="B16597" s="99"/>
      <c r="F16597" s="101"/>
      <c r="L16597" s="99"/>
      <c r="P16597" s="99"/>
    </row>
    <row r="16598" spans="2:16">
      <c r="B16598" s="99"/>
      <c r="F16598" s="101"/>
      <c r="L16598" s="99"/>
      <c r="P16598" s="99"/>
    </row>
    <row r="16599" spans="2:16">
      <c r="B16599" s="99"/>
      <c r="F16599" s="101"/>
      <c r="L16599" s="99"/>
      <c r="P16599" s="99"/>
    </row>
    <row r="16600" spans="2:16">
      <c r="B16600" s="99"/>
      <c r="F16600" s="101"/>
      <c r="L16600" s="99"/>
      <c r="P16600" s="99"/>
    </row>
    <row r="16601" spans="2:16">
      <c r="B16601" s="99"/>
      <c r="F16601" s="101"/>
      <c r="L16601" s="99"/>
      <c r="P16601" s="99"/>
    </row>
    <row r="16602" spans="2:16">
      <c r="B16602" s="99"/>
      <c r="F16602" s="101"/>
      <c r="L16602" s="99"/>
      <c r="P16602" s="99"/>
    </row>
    <row r="16603" spans="2:16">
      <c r="B16603" s="99"/>
      <c r="F16603" s="101"/>
      <c r="L16603" s="99"/>
      <c r="P16603" s="99"/>
    </row>
    <row r="16604" spans="2:16">
      <c r="B16604" s="99"/>
      <c r="F16604" s="101"/>
      <c r="L16604" s="99"/>
      <c r="P16604" s="99"/>
    </row>
    <row r="16605" spans="2:16">
      <c r="B16605" s="99"/>
      <c r="F16605" s="101"/>
      <c r="L16605" s="99"/>
      <c r="P16605" s="99"/>
    </row>
    <row r="16606" spans="2:16">
      <c r="B16606" s="99"/>
      <c r="F16606" s="101"/>
      <c r="L16606" s="99"/>
      <c r="P16606" s="99"/>
    </row>
    <row r="16607" spans="2:16">
      <c r="B16607" s="99"/>
      <c r="F16607" s="101"/>
      <c r="L16607" s="99"/>
      <c r="P16607" s="99"/>
    </row>
    <row r="16608" spans="2:16">
      <c r="B16608" s="99"/>
      <c r="F16608" s="101"/>
      <c r="L16608" s="99"/>
      <c r="P16608" s="99"/>
    </row>
    <row r="16609" spans="2:16">
      <c r="B16609" s="99"/>
      <c r="F16609" s="101"/>
      <c r="L16609" s="99"/>
      <c r="P16609" s="99"/>
    </row>
    <row r="16610" spans="2:16">
      <c r="B16610" s="99"/>
      <c r="F16610" s="101"/>
      <c r="L16610" s="99"/>
      <c r="P16610" s="99"/>
    </row>
    <row r="16611" spans="2:16">
      <c r="B16611" s="99"/>
      <c r="F16611" s="101"/>
      <c r="L16611" s="99"/>
      <c r="P16611" s="99"/>
    </row>
    <row r="16612" spans="2:16">
      <c r="B16612" s="99"/>
      <c r="F16612" s="101"/>
      <c r="L16612" s="99"/>
      <c r="P16612" s="99"/>
    </row>
    <row r="16613" spans="2:16">
      <c r="B16613" s="99"/>
      <c r="F16613" s="101"/>
      <c r="L16613" s="99"/>
      <c r="P16613" s="99"/>
    </row>
    <row r="16614" spans="2:16">
      <c r="B16614" s="99"/>
      <c r="F16614" s="101"/>
      <c r="L16614" s="99"/>
      <c r="P16614" s="99"/>
    </row>
    <row r="16615" spans="2:16">
      <c r="B16615" s="99"/>
      <c r="F16615" s="101"/>
      <c r="L16615" s="99"/>
      <c r="P16615" s="99"/>
    </row>
    <row r="16616" spans="2:16">
      <c r="B16616" s="99"/>
      <c r="F16616" s="101"/>
      <c r="L16616" s="99"/>
      <c r="P16616" s="99"/>
    </row>
    <row r="16617" spans="2:16">
      <c r="B16617" s="99"/>
      <c r="F16617" s="101"/>
      <c r="L16617" s="99"/>
      <c r="P16617" s="99"/>
    </row>
    <row r="16618" spans="2:16">
      <c r="B16618" s="99"/>
      <c r="F16618" s="101"/>
      <c r="L16618" s="99"/>
      <c r="P16618" s="99"/>
    </row>
    <row r="16619" spans="2:16">
      <c r="B16619" s="99"/>
      <c r="F16619" s="101"/>
      <c r="L16619" s="99"/>
      <c r="P16619" s="99"/>
    </row>
    <row r="16620" spans="2:16">
      <c r="B16620" s="99"/>
      <c r="F16620" s="101"/>
      <c r="L16620" s="99"/>
      <c r="P16620" s="99"/>
    </row>
    <row r="16621" spans="2:16">
      <c r="B16621" s="99"/>
      <c r="F16621" s="101"/>
      <c r="L16621" s="99"/>
      <c r="P16621" s="99"/>
    </row>
    <row r="16622" spans="2:16">
      <c r="B16622" s="99"/>
      <c r="F16622" s="101"/>
      <c r="L16622" s="99"/>
      <c r="P16622" s="99"/>
    </row>
    <row r="16623" spans="2:16">
      <c r="B16623" s="99"/>
      <c r="F16623" s="101"/>
      <c r="L16623" s="99"/>
      <c r="P16623" s="99"/>
    </row>
    <row r="16624" spans="2:16">
      <c r="B16624" s="99"/>
      <c r="F16624" s="101"/>
      <c r="L16624" s="99"/>
      <c r="P16624" s="99"/>
    </row>
    <row r="16625" spans="2:16">
      <c r="B16625" s="99"/>
      <c r="F16625" s="101"/>
      <c r="L16625" s="99"/>
      <c r="P16625" s="99"/>
    </row>
    <row r="16626" spans="2:16">
      <c r="B16626" s="99"/>
      <c r="F16626" s="101"/>
      <c r="L16626" s="99"/>
      <c r="P16626" s="99"/>
    </row>
    <row r="16627" spans="2:16">
      <c r="B16627" s="99"/>
      <c r="F16627" s="101"/>
      <c r="L16627" s="99"/>
      <c r="P16627" s="99"/>
    </row>
    <row r="16628" spans="2:16">
      <c r="B16628" s="99"/>
      <c r="F16628" s="101"/>
      <c r="L16628" s="99"/>
      <c r="P16628" s="99"/>
    </row>
    <row r="16629" spans="2:16">
      <c r="B16629" s="99"/>
      <c r="F16629" s="101"/>
      <c r="L16629" s="99"/>
      <c r="P16629" s="99"/>
    </row>
    <row r="16630" spans="2:16">
      <c r="B16630" s="99"/>
      <c r="F16630" s="101"/>
      <c r="L16630" s="99"/>
      <c r="P16630" s="99"/>
    </row>
    <row r="16631" spans="2:16">
      <c r="B16631" s="99"/>
      <c r="F16631" s="101"/>
      <c r="L16631" s="99"/>
      <c r="P16631" s="99"/>
    </row>
    <row r="16632" spans="2:16">
      <c r="B16632" s="99"/>
      <c r="F16632" s="101"/>
      <c r="L16632" s="99"/>
      <c r="P16632" s="99"/>
    </row>
    <row r="16633" spans="2:16">
      <c r="B16633" s="99"/>
      <c r="F16633" s="101"/>
      <c r="L16633" s="99"/>
      <c r="P16633" s="99"/>
    </row>
    <row r="16634" spans="2:16">
      <c r="B16634" s="99"/>
      <c r="F16634" s="101"/>
      <c r="L16634" s="99"/>
      <c r="P16634" s="99"/>
    </row>
    <row r="16635" spans="2:16">
      <c r="B16635" s="99"/>
      <c r="F16635" s="101"/>
      <c r="L16635" s="99"/>
      <c r="P16635" s="99"/>
    </row>
    <row r="16636" spans="2:16">
      <c r="B16636" s="99"/>
      <c r="F16636" s="101"/>
      <c r="L16636" s="99"/>
      <c r="P16636" s="99"/>
    </row>
    <row r="16637" spans="2:16">
      <c r="B16637" s="99"/>
      <c r="F16637" s="101"/>
      <c r="L16637" s="99"/>
      <c r="P16637" s="99"/>
    </row>
    <row r="16638" spans="2:16">
      <c r="B16638" s="99"/>
      <c r="F16638" s="101"/>
      <c r="L16638" s="99"/>
      <c r="P16638" s="99"/>
    </row>
    <row r="16639" spans="2:16">
      <c r="B16639" s="99"/>
      <c r="F16639" s="101"/>
      <c r="L16639" s="99"/>
      <c r="P16639" s="99"/>
    </row>
    <row r="16640" spans="2:16">
      <c r="B16640" s="99"/>
      <c r="F16640" s="101"/>
      <c r="L16640" s="99"/>
      <c r="P16640" s="99"/>
    </row>
    <row r="16641" spans="2:16">
      <c r="B16641" s="99"/>
      <c r="F16641" s="101"/>
      <c r="L16641" s="99"/>
      <c r="P16641" s="99"/>
    </row>
    <row r="16642" spans="2:16">
      <c r="B16642" s="99"/>
      <c r="F16642" s="101"/>
      <c r="L16642" s="99"/>
      <c r="P16642" s="99"/>
    </row>
    <row r="16643" spans="2:16">
      <c r="B16643" s="99"/>
      <c r="F16643" s="101"/>
      <c r="L16643" s="99"/>
      <c r="P16643" s="99"/>
    </row>
    <row r="16644" spans="2:16">
      <c r="B16644" s="99"/>
      <c r="F16644" s="101"/>
      <c r="L16644" s="99"/>
      <c r="P16644" s="99"/>
    </row>
    <row r="16645" spans="2:16">
      <c r="B16645" s="99"/>
      <c r="F16645" s="101"/>
      <c r="L16645" s="99"/>
      <c r="P16645" s="99"/>
    </row>
    <row r="16646" spans="2:16">
      <c r="B16646" s="99"/>
      <c r="F16646" s="101"/>
      <c r="L16646" s="99"/>
      <c r="P16646" s="99"/>
    </row>
    <row r="16647" spans="2:16">
      <c r="B16647" s="99"/>
      <c r="F16647" s="101"/>
      <c r="L16647" s="99"/>
      <c r="P16647" s="99"/>
    </row>
    <row r="16648" spans="2:16">
      <c r="B16648" s="99"/>
      <c r="F16648" s="101"/>
      <c r="L16648" s="99"/>
      <c r="P16648" s="99"/>
    </row>
    <row r="16649" spans="2:16">
      <c r="B16649" s="99"/>
      <c r="F16649" s="101"/>
      <c r="L16649" s="99"/>
      <c r="P16649" s="99"/>
    </row>
    <row r="16650" spans="2:16">
      <c r="B16650" s="99"/>
      <c r="F16650" s="101"/>
      <c r="L16650" s="99"/>
      <c r="P16650" s="99"/>
    </row>
    <row r="16651" spans="2:16">
      <c r="B16651" s="99"/>
      <c r="F16651" s="101"/>
      <c r="L16651" s="99"/>
      <c r="P16651" s="99"/>
    </row>
    <row r="16652" spans="2:16">
      <c r="B16652" s="99"/>
      <c r="F16652" s="101"/>
      <c r="L16652" s="99"/>
      <c r="P16652" s="99"/>
    </row>
    <row r="16653" spans="2:16">
      <c r="B16653" s="99"/>
      <c r="F16653" s="101"/>
      <c r="L16653" s="99"/>
      <c r="P16653" s="99"/>
    </row>
    <row r="16654" spans="2:16">
      <c r="B16654" s="99"/>
      <c r="F16654" s="101"/>
      <c r="L16654" s="99"/>
      <c r="P16654" s="99"/>
    </row>
    <row r="16655" spans="2:16">
      <c r="B16655" s="99"/>
      <c r="F16655" s="101"/>
      <c r="L16655" s="99"/>
      <c r="P16655" s="99"/>
    </row>
    <row r="16656" spans="2:16">
      <c r="B16656" s="99"/>
      <c r="F16656" s="101"/>
      <c r="L16656" s="99"/>
      <c r="P16656" s="99"/>
    </row>
    <row r="16657" spans="2:16">
      <c r="B16657" s="99"/>
      <c r="F16657" s="101"/>
      <c r="L16657" s="99"/>
      <c r="P16657" s="99"/>
    </row>
    <row r="16658" spans="2:16">
      <c r="B16658" s="99"/>
      <c r="F16658" s="101"/>
      <c r="L16658" s="99"/>
      <c r="P16658" s="99"/>
    </row>
    <row r="16659" spans="2:16">
      <c r="B16659" s="99"/>
      <c r="F16659" s="101"/>
      <c r="L16659" s="99"/>
      <c r="P16659" s="99"/>
    </row>
    <row r="16660" spans="2:16">
      <c r="B16660" s="99"/>
      <c r="F16660" s="101"/>
      <c r="L16660" s="99"/>
      <c r="P16660" s="99"/>
    </row>
    <row r="16661" spans="2:16">
      <c r="B16661" s="99"/>
      <c r="F16661" s="101"/>
      <c r="L16661" s="99"/>
      <c r="P16661" s="99"/>
    </row>
    <row r="16662" spans="2:16">
      <c r="B16662" s="99"/>
      <c r="F16662" s="101"/>
      <c r="L16662" s="99"/>
      <c r="P16662" s="99"/>
    </row>
    <row r="16663" spans="2:16">
      <c r="B16663" s="99"/>
      <c r="F16663" s="101"/>
      <c r="L16663" s="99"/>
      <c r="P16663" s="99"/>
    </row>
    <row r="16664" spans="2:16">
      <c r="B16664" s="99"/>
      <c r="F16664" s="101"/>
      <c r="L16664" s="99"/>
      <c r="P16664" s="99"/>
    </row>
    <row r="16665" spans="2:16">
      <c r="B16665" s="99"/>
      <c r="F16665" s="101"/>
      <c r="L16665" s="99"/>
      <c r="P16665" s="99"/>
    </row>
    <row r="16666" spans="2:16">
      <c r="B16666" s="99"/>
      <c r="F16666" s="101"/>
      <c r="L16666" s="99"/>
      <c r="P16666" s="99"/>
    </row>
    <row r="16667" spans="2:16">
      <c r="B16667" s="99"/>
      <c r="F16667" s="101"/>
      <c r="L16667" s="99"/>
      <c r="P16667" s="99"/>
    </row>
    <row r="16668" spans="2:16">
      <c r="B16668" s="99"/>
      <c r="F16668" s="101"/>
      <c r="L16668" s="99"/>
      <c r="P16668" s="99"/>
    </row>
    <row r="16669" spans="2:16">
      <c r="B16669" s="99"/>
      <c r="F16669" s="101"/>
      <c r="L16669" s="99"/>
      <c r="P16669" s="99"/>
    </row>
    <row r="16670" spans="2:16">
      <c r="B16670" s="99"/>
      <c r="F16670" s="101"/>
      <c r="L16670" s="99"/>
      <c r="P16670" s="99"/>
    </row>
    <row r="16671" spans="2:16">
      <c r="B16671" s="99"/>
      <c r="F16671" s="101"/>
      <c r="L16671" s="99"/>
      <c r="P16671" s="99"/>
    </row>
    <row r="16672" spans="2:16">
      <c r="B16672" s="99"/>
      <c r="F16672" s="101"/>
      <c r="L16672" s="99"/>
      <c r="P16672" s="99"/>
    </row>
    <row r="16673" spans="2:16">
      <c r="B16673" s="99"/>
      <c r="F16673" s="101"/>
      <c r="L16673" s="99"/>
      <c r="P16673" s="99"/>
    </row>
    <row r="16674" spans="2:16">
      <c r="B16674" s="99"/>
      <c r="F16674" s="101"/>
      <c r="L16674" s="99"/>
      <c r="P16674" s="99"/>
    </row>
    <row r="16675" spans="2:16">
      <c r="B16675" s="99"/>
      <c r="F16675" s="101"/>
      <c r="L16675" s="99"/>
      <c r="P16675" s="99"/>
    </row>
    <row r="16676" spans="2:16">
      <c r="B16676" s="99"/>
      <c r="F16676" s="101"/>
      <c r="L16676" s="99"/>
      <c r="P16676" s="99"/>
    </row>
    <row r="16677" spans="2:16">
      <c r="B16677" s="99"/>
      <c r="F16677" s="101"/>
      <c r="L16677" s="99"/>
      <c r="P16677" s="99"/>
    </row>
    <row r="16678" spans="2:16">
      <c r="B16678" s="99"/>
      <c r="F16678" s="101"/>
      <c r="L16678" s="99"/>
      <c r="P16678" s="99"/>
    </row>
    <row r="16679" spans="2:16">
      <c r="B16679" s="99"/>
      <c r="F16679" s="101"/>
      <c r="L16679" s="99"/>
      <c r="P16679" s="99"/>
    </row>
    <row r="16680" spans="2:16">
      <c r="B16680" s="99"/>
      <c r="F16680" s="101"/>
      <c r="L16680" s="99"/>
      <c r="P16680" s="99"/>
    </row>
    <row r="16681" spans="2:16">
      <c r="B16681" s="99"/>
      <c r="F16681" s="101"/>
      <c r="L16681" s="99"/>
      <c r="P16681" s="99"/>
    </row>
    <row r="16682" spans="2:16">
      <c r="B16682" s="99"/>
      <c r="F16682" s="101"/>
      <c r="L16682" s="99"/>
      <c r="P16682" s="99"/>
    </row>
    <row r="16683" spans="2:16">
      <c r="B16683" s="99"/>
      <c r="F16683" s="101"/>
      <c r="L16683" s="99"/>
      <c r="P16683" s="99"/>
    </row>
    <row r="16684" spans="2:16">
      <c r="B16684" s="99"/>
      <c r="F16684" s="101"/>
      <c r="L16684" s="99"/>
      <c r="P16684" s="99"/>
    </row>
    <row r="16685" spans="2:16">
      <c r="B16685" s="99"/>
      <c r="F16685" s="101"/>
      <c r="L16685" s="99"/>
      <c r="P16685" s="99"/>
    </row>
    <row r="16686" spans="2:16">
      <c r="B16686" s="99"/>
      <c r="F16686" s="101"/>
      <c r="L16686" s="99"/>
      <c r="P16686" s="99"/>
    </row>
    <row r="16687" spans="2:16">
      <c r="B16687" s="99"/>
      <c r="F16687" s="101"/>
      <c r="L16687" s="99"/>
      <c r="P16687" s="99"/>
    </row>
    <row r="16688" spans="2:16">
      <c r="B16688" s="99"/>
      <c r="F16688" s="101"/>
      <c r="L16688" s="99"/>
      <c r="P16688" s="99"/>
    </row>
    <row r="16689" spans="2:16">
      <c r="B16689" s="99"/>
      <c r="F16689" s="101"/>
      <c r="L16689" s="99"/>
      <c r="P16689" s="99"/>
    </row>
    <row r="16690" spans="2:16">
      <c r="B16690" s="99"/>
      <c r="F16690" s="101"/>
      <c r="L16690" s="99"/>
      <c r="P16690" s="99"/>
    </row>
    <row r="16691" spans="2:16">
      <c r="B16691" s="99"/>
      <c r="F16691" s="101"/>
      <c r="L16691" s="99"/>
      <c r="P16691" s="99"/>
    </row>
    <row r="16692" spans="2:16">
      <c r="B16692" s="99"/>
      <c r="F16692" s="101"/>
      <c r="L16692" s="99"/>
      <c r="P16692" s="99"/>
    </row>
    <row r="16693" spans="2:16">
      <c r="B16693" s="99"/>
      <c r="F16693" s="101"/>
      <c r="L16693" s="99"/>
      <c r="P16693" s="99"/>
    </row>
    <row r="16694" spans="2:16">
      <c r="B16694" s="99"/>
      <c r="F16694" s="101"/>
      <c r="L16694" s="99"/>
      <c r="P16694" s="99"/>
    </row>
    <row r="16695" spans="2:16">
      <c r="B16695" s="99"/>
      <c r="F16695" s="101"/>
      <c r="L16695" s="99"/>
      <c r="P16695" s="99"/>
    </row>
    <row r="16696" spans="2:16">
      <c r="B16696" s="99"/>
      <c r="F16696" s="101"/>
      <c r="L16696" s="99"/>
      <c r="P16696" s="99"/>
    </row>
    <row r="16697" spans="2:16">
      <c r="B16697" s="99"/>
      <c r="F16697" s="101"/>
      <c r="L16697" s="99"/>
      <c r="P16697" s="99"/>
    </row>
    <row r="16698" spans="2:16">
      <c r="B16698" s="99"/>
      <c r="F16698" s="101"/>
      <c r="L16698" s="99"/>
      <c r="P16698" s="99"/>
    </row>
    <row r="16699" spans="2:16">
      <c r="B16699" s="99"/>
      <c r="F16699" s="101"/>
      <c r="L16699" s="99"/>
      <c r="P16699" s="99"/>
    </row>
    <row r="16700" spans="2:16">
      <c r="B16700" s="99"/>
      <c r="F16700" s="101"/>
      <c r="L16700" s="99"/>
      <c r="P16700" s="99"/>
    </row>
    <row r="16701" spans="2:16">
      <c r="B16701" s="99"/>
      <c r="F16701" s="101"/>
      <c r="L16701" s="99"/>
      <c r="P16701" s="99"/>
    </row>
    <row r="16702" spans="2:16">
      <c r="B16702" s="99"/>
      <c r="F16702" s="101"/>
      <c r="L16702" s="99"/>
      <c r="P16702" s="99"/>
    </row>
    <row r="16703" spans="2:16">
      <c r="B16703" s="99"/>
      <c r="F16703" s="101"/>
      <c r="L16703" s="99"/>
      <c r="P16703" s="99"/>
    </row>
    <row r="16704" spans="2:16">
      <c r="B16704" s="99"/>
      <c r="F16704" s="101"/>
      <c r="L16704" s="99"/>
      <c r="P16704" s="99"/>
    </row>
    <row r="16705" spans="2:16">
      <c r="B16705" s="99"/>
      <c r="F16705" s="101"/>
      <c r="L16705" s="99"/>
      <c r="P16705" s="99"/>
    </row>
    <row r="16706" spans="2:16">
      <c r="B16706" s="99"/>
      <c r="F16706" s="101"/>
      <c r="L16706" s="99"/>
      <c r="P16706" s="99"/>
    </row>
    <row r="16707" spans="2:16">
      <c r="B16707" s="99"/>
      <c r="F16707" s="101"/>
      <c r="L16707" s="99"/>
      <c r="P16707" s="99"/>
    </row>
    <row r="16708" spans="2:16">
      <c r="B16708" s="99"/>
      <c r="F16708" s="101"/>
      <c r="L16708" s="99"/>
      <c r="P16708" s="99"/>
    </row>
    <row r="16709" spans="2:16">
      <c r="B16709" s="99"/>
      <c r="F16709" s="101"/>
      <c r="L16709" s="99"/>
      <c r="P16709" s="99"/>
    </row>
    <row r="16710" spans="2:16">
      <c r="B16710" s="99"/>
      <c r="F16710" s="101"/>
      <c r="L16710" s="99"/>
      <c r="P16710" s="99"/>
    </row>
    <row r="16711" spans="2:16">
      <c r="B16711" s="99"/>
      <c r="F16711" s="101"/>
      <c r="L16711" s="99"/>
      <c r="P16711" s="99"/>
    </row>
    <row r="16712" spans="2:16">
      <c r="B16712" s="99"/>
      <c r="F16712" s="101"/>
      <c r="L16712" s="99"/>
      <c r="P16712" s="99"/>
    </row>
    <row r="16713" spans="2:16">
      <c r="B16713" s="99"/>
      <c r="F16713" s="101"/>
      <c r="L16713" s="99"/>
      <c r="P16713" s="99"/>
    </row>
    <row r="16714" spans="2:16">
      <c r="B16714" s="99"/>
      <c r="F16714" s="101"/>
      <c r="L16714" s="99"/>
      <c r="P16714" s="99"/>
    </row>
    <row r="16715" spans="2:16">
      <c r="B16715" s="99"/>
      <c r="F16715" s="101"/>
      <c r="L16715" s="99"/>
      <c r="P16715" s="99"/>
    </row>
    <row r="16716" spans="2:16">
      <c r="B16716" s="99"/>
      <c r="F16716" s="101"/>
      <c r="L16716" s="99"/>
      <c r="P16716" s="99"/>
    </row>
    <row r="16717" spans="2:16">
      <c r="B16717" s="99"/>
      <c r="F16717" s="101"/>
      <c r="L16717" s="99"/>
      <c r="P16717" s="99"/>
    </row>
    <row r="16718" spans="2:16">
      <c r="B16718" s="99"/>
      <c r="F16718" s="101"/>
      <c r="L16718" s="99"/>
      <c r="P16718" s="99"/>
    </row>
    <row r="16719" spans="2:16">
      <c r="B16719" s="99"/>
      <c r="F16719" s="101"/>
      <c r="L16719" s="99"/>
      <c r="P16719" s="99"/>
    </row>
    <row r="16720" spans="2:16">
      <c r="B16720" s="99"/>
      <c r="F16720" s="101"/>
      <c r="L16720" s="99"/>
      <c r="P16720" s="99"/>
    </row>
    <row r="16721" spans="2:16">
      <c r="B16721" s="99"/>
      <c r="F16721" s="101"/>
      <c r="L16721" s="99"/>
      <c r="P16721" s="99"/>
    </row>
    <row r="16722" spans="2:16">
      <c r="B16722" s="99"/>
      <c r="F16722" s="101"/>
      <c r="L16722" s="99"/>
      <c r="P16722" s="99"/>
    </row>
    <row r="16723" spans="2:16">
      <c r="B16723" s="99"/>
      <c r="F16723" s="101"/>
      <c r="L16723" s="99"/>
      <c r="P16723" s="99"/>
    </row>
    <row r="16724" spans="2:16">
      <c r="B16724" s="99"/>
      <c r="F16724" s="101"/>
      <c r="L16724" s="99"/>
      <c r="P16724" s="99"/>
    </row>
    <row r="16725" spans="2:16">
      <c r="B16725" s="99"/>
      <c r="F16725" s="101"/>
      <c r="L16725" s="99"/>
      <c r="P16725" s="99"/>
    </row>
    <row r="16726" spans="2:16">
      <c r="B16726" s="99"/>
      <c r="F16726" s="101"/>
      <c r="L16726" s="99"/>
      <c r="P16726" s="99"/>
    </row>
    <row r="16727" spans="2:16">
      <c r="B16727" s="99"/>
      <c r="F16727" s="101"/>
      <c r="L16727" s="99"/>
      <c r="P16727" s="99"/>
    </row>
    <row r="16728" spans="2:16">
      <c r="B16728" s="99"/>
      <c r="F16728" s="101"/>
      <c r="L16728" s="99"/>
      <c r="P16728" s="99"/>
    </row>
    <row r="16729" spans="2:16">
      <c r="B16729" s="99"/>
      <c r="F16729" s="101"/>
      <c r="L16729" s="99"/>
      <c r="P16729" s="99"/>
    </row>
    <row r="16730" spans="2:16">
      <c r="B16730" s="99"/>
      <c r="F16730" s="101"/>
      <c r="L16730" s="99"/>
      <c r="P16730" s="99"/>
    </row>
    <row r="16731" spans="2:16">
      <c r="B16731" s="99"/>
      <c r="F16731" s="101"/>
      <c r="L16731" s="99"/>
      <c r="P16731" s="99"/>
    </row>
    <row r="16732" spans="2:16">
      <c r="B16732" s="99"/>
      <c r="F16732" s="101"/>
      <c r="L16732" s="99"/>
      <c r="P16732" s="99"/>
    </row>
    <row r="16733" spans="2:16">
      <c r="B16733" s="99"/>
      <c r="F16733" s="101"/>
      <c r="L16733" s="99"/>
      <c r="P16733" s="99"/>
    </row>
    <row r="16734" spans="2:16">
      <c r="B16734" s="99"/>
      <c r="F16734" s="101"/>
      <c r="L16734" s="99"/>
      <c r="P16734" s="99"/>
    </row>
    <row r="16735" spans="2:16">
      <c r="B16735" s="99"/>
      <c r="F16735" s="101"/>
      <c r="L16735" s="99"/>
      <c r="P16735" s="99"/>
    </row>
    <row r="16736" spans="2:16">
      <c r="B16736" s="99"/>
      <c r="F16736" s="101"/>
      <c r="L16736" s="99"/>
      <c r="P16736" s="99"/>
    </row>
    <row r="16737" spans="2:16">
      <c r="B16737" s="99"/>
      <c r="F16737" s="101"/>
      <c r="L16737" s="99"/>
      <c r="P16737" s="99"/>
    </row>
    <row r="16738" spans="2:16">
      <c r="B16738" s="99"/>
      <c r="F16738" s="101"/>
      <c r="L16738" s="99"/>
      <c r="P16738" s="99"/>
    </row>
    <row r="16739" spans="2:16">
      <c r="B16739" s="99"/>
      <c r="F16739" s="101"/>
      <c r="L16739" s="99"/>
      <c r="P16739" s="99"/>
    </row>
    <row r="16740" spans="2:16">
      <c r="B16740" s="99"/>
      <c r="F16740" s="101"/>
      <c r="L16740" s="99"/>
      <c r="P16740" s="99"/>
    </row>
    <row r="16741" spans="2:16">
      <c r="B16741" s="99"/>
      <c r="F16741" s="101"/>
      <c r="L16741" s="99"/>
      <c r="P16741" s="99"/>
    </row>
    <row r="16742" spans="2:16">
      <c r="B16742" s="99"/>
      <c r="F16742" s="101"/>
      <c r="L16742" s="99"/>
      <c r="P16742" s="99"/>
    </row>
    <row r="16743" spans="2:16">
      <c r="B16743" s="99"/>
      <c r="F16743" s="101"/>
      <c r="L16743" s="99"/>
      <c r="P16743" s="99"/>
    </row>
    <row r="16744" spans="2:16">
      <c r="B16744" s="99"/>
      <c r="F16744" s="101"/>
      <c r="L16744" s="99"/>
      <c r="P16744" s="99"/>
    </row>
    <row r="16745" spans="2:16">
      <c r="B16745" s="99"/>
      <c r="F16745" s="101"/>
      <c r="L16745" s="99"/>
      <c r="P16745" s="99"/>
    </row>
    <row r="16746" spans="2:16">
      <c r="B16746" s="99"/>
      <c r="F16746" s="101"/>
      <c r="L16746" s="99"/>
      <c r="P16746" s="99"/>
    </row>
    <row r="16747" spans="2:16">
      <c r="B16747" s="99"/>
      <c r="F16747" s="101"/>
      <c r="L16747" s="99"/>
      <c r="P16747" s="99"/>
    </row>
    <row r="16748" spans="2:16">
      <c r="B16748" s="99"/>
      <c r="F16748" s="101"/>
      <c r="L16748" s="99"/>
      <c r="P16748" s="99"/>
    </row>
    <row r="16749" spans="2:16">
      <c r="B16749" s="99"/>
      <c r="F16749" s="101"/>
      <c r="L16749" s="99"/>
      <c r="P16749" s="99"/>
    </row>
    <row r="16750" spans="2:16">
      <c r="B16750" s="99"/>
      <c r="F16750" s="101"/>
      <c r="L16750" s="99"/>
      <c r="P16750" s="99"/>
    </row>
    <row r="16751" spans="2:16">
      <c r="B16751" s="99"/>
      <c r="F16751" s="101"/>
      <c r="L16751" s="99"/>
      <c r="P16751" s="99"/>
    </row>
    <row r="16752" spans="2:16">
      <c r="B16752" s="99"/>
      <c r="F16752" s="101"/>
      <c r="L16752" s="99"/>
      <c r="P16752" s="99"/>
    </row>
    <row r="16753" spans="2:16">
      <c r="B16753" s="99"/>
      <c r="F16753" s="101"/>
      <c r="L16753" s="99"/>
      <c r="P16753" s="99"/>
    </row>
    <row r="16754" spans="2:16">
      <c r="B16754" s="99"/>
      <c r="F16754" s="101"/>
      <c r="L16754" s="99"/>
      <c r="P16754" s="99"/>
    </row>
    <row r="16755" spans="2:16">
      <c r="B16755" s="99"/>
      <c r="F16755" s="101"/>
      <c r="L16755" s="99"/>
      <c r="P16755" s="99"/>
    </row>
    <row r="16756" spans="2:16">
      <c r="B16756" s="99"/>
      <c r="F16756" s="101"/>
      <c r="L16756" s="99"/>
      <c r="P16756" s="99"/>
    </row>
    <row r="16757" spans="2:16">
      <c r="B16757" s="99"/>
      <c r="F16757" s="101"/>
      <c r="L16757" s="99"/>
      <c r="P16757" s="99"/>
    </row>
    <row r="16758" spans="2:16">
      <c r="B16758" s="99"/>
      <c r="F16758" s="101"/>
      <c r="L16758" s="99"/>
      <c r="P16758" s="99"/>
    </row>
    <row r="16759" spans="2:16">
      <c r="B16759" s="99"/>
      <c r="F16759" s="101"/>
      <c r="L16759" s="99"/>
      <c r="P16759" s="99"/>
    </row>
    <row r="16760" spans="2:16">
      <c r="B16760" s="99"/>
      <c r="F16760" s="101"/>
      <c r="L16760" s="99"/>
      <c r="P16760" s="99"/>
    </row>
    <row r="16761" spans="2:16">
      <c r="B16761" s="99"/>
      <c r="F16761" s="101"/>
      <c r="L16761" s="99"/>
      <c r="P16761" s="99"/>
    </row>
    <row r="16762" spans="2:16">
      <c r="B16762" s="99"/>
      <c r="F16762" s="101"/>
      <c r="L16762" s="99"/>
      <c r="P16762" s="99"/>
    </row>
    <row r="16763" spans="2:16">
      <c r="B16763" s="99"/>
      <c r="F16763" s="101"/>
      <c r="L16763" s="99"/>
      <c r="P16763" s="99"/>
    </row>
    <row r="16764" spans="2:16">
      <c r="B16764" s="99"/>
      <c r="F16764" s="101"/>
      <c r="L16764" s="99"/>
      <c r="P16764" s="99"/>
    </row>
    <row r="16765" spans="2:16">
      <c r="B16765" s="99"/>
      <c r="F16765" s="101"/>
      <c r="L16765" s="99"/>
      <c r="P16765" s="99"/>
    </row>
    <row r="16766" spans="2:16">
      <c r="B16766" s="99"/>
      <c r="F16766" s="101"/>
      <c r="L16766" s="99"/>
      <c r="P16766" s="99"/>
    </row>
    <row r="16767" spans="2:16">
      <c r="B16767" s="99"/>
      <c r="F16767" s="101"/>
      <c r="L16767" s="99"/>
      <c r="P16767" s="99"/>
    </row>
    <row r="16768" spans="2:16">
      <c r="B16768" s="99"/>
      <c r="F16768" s="101"/>
      <c r="L16768" s="99"/>
      <c r="P16768" s="99"/>
    </row>
    <row r="16769" spans="2:16">
      <c r="B16769" s="99"/>
      <c r="F16769" s="101"/>
      <c r="L16769" s="99"/>
      <c r="P16769" s="99"/>
    </row>
    <row r="16770" spans="2:16">
      <c r="B16770" s="99"/>
      <c r="F16770" s="101"/>
      <c r="L16770" s="99"/>
      <c r="P16770" s="99"/>
    </row>
    <row r="16771" spans="2:16">
      <c r="B16771" s="99"/>
      <c r="F16771" s="101"/>
      <c r="L16771" s="99"/>
      <c r="P16771" s="99"/>
    </row>
    <row r="16772" spans="2:16">
      <c r="B16772" s="99"/>
      <c r="F16772" s="101"/>
      <c r="L16772" s="99"/>
      <c r="P16772" s="99"/>
    </row>
    <row r="16773" spans="2:16">
      <c r="B16773" s="99"/>
      <c r="F16773" s="101"/>
      <c r="L16773" s="99"/>
      <c r="P16773" s="99"/>
    </row>
    <row r="16774" spans="2:16">
      <c r="B16774" s="99"/>
      <c r="F16774" s="101"/>
      <c r="L16774" s="99"/>
      <c r="P16774" s="99"/>
    </row>
    <row r="16775" spans="2:16">
      <c r="B16775" s="99"/>
      <c r="F16775" s="101"/>
      <c r="L16775" s="99"/>
      <c r="P16775" s="99"/>
    </row>
    <row r="16776" spans="2:16">
      <c r="B16776" s="99"/>
      <c r="F16776" s="101"/>
      <c r="L16776" s="99"/>
      <c r="P16776" s="99"/>
    </row>
    <row r="16777" spans="2:16">
      <c r="B16777" s="99"/>
      <c r="F16777" s="101"/>
      <c r="L16777" s="99"/>
      <c r="P16777" s="99"/>
    </row>
    <row r="16778" spans="2:16">
      <c r="B16778" s="99"/>
      <c r="F16778" s="101"/>
      <c r="L16778" s="99"/>
      <c r="P16778" s="99"/>
    </row>
    <row r="16779" spans="2:16">
      <c r="B16779" s="99"/>
      <c r="F16779" s="101"/>
      <c r="L16779" s="99"/>
      <c r="P16779" s="99"/>
    </row>
    <row r="16780" spans="2:16">
      <c r="B16780" s="99"/>
      <c r="F16780" s="101"/>
      <c r="L16780" s="99"/>
      <c r="P16780" s="99"/>
    </row>
    <row r="16781" spans="2:16">
      <c r="B16781" s="99"/>
      <c r="F16781" s="101"/>
      <c r="L16781" s="99"/>
      <c r="P16781" s="99"/>
    </row>
    <row r="16782" spans="2:16">
      <c r="B16782" s="99"/>
      <c r="F16782" s="101"/>
      <c r="L16782" s="99"/>
      <c r="P16782" s="99"/>
    </row>
    <row r="16783" spans="2:16">
      <c r="B16783" s="99"/>
      <c r="F16783" s="101"/>
      <c r="L16783" s="99"/>
      <c r="P16783" s="99"/>
    </row>
    <row r="16784" spans="2:16">
      <c r="B16784" s="99"/>
      <c r="F16784" s="101"/>
      <c r="L16784" s="99"/>
      <c r="P16784" s="99"/>
    </row>
    <row r="16785" spans="2:16">
      <c r="B16785" s="99"/>
      <c r="F16785" s="101"/>
      <c r="L16785" s="99"/>
      <c r="P16785" s="99"/>
    </row>
    <row r="16786" spans="2:16">
      <c r="B16786" s="99"/>
      <c r="F16786" s="101"/>
      <c r="L16786" s="99"/>
      <c r="P16786" s="99"/>
    </row>
    <row r="16787" spans="2:16">
      <c r="B16787" s="99"/>
      <c r="F16787" s="101"/>
      <c r="L16787" s="99"/>
      <c r="P16787" s="99"/>
    </row>
    <row r="16788" spans="2:16">
      <c r="B16788" s="99"/>
      <c r="F16788" s="101"/>
      <c r="L16788" s="99"/>
      <c r="P16788" s="99"/>
    </row>
    <row r="16789" spans="2:16">
      <c r="B16789" s="99"/>
      <c r="F16789" s="101"/>
      <c r="L16789" s="99"/>
      <c r="P16789" s="99"/>
    </row>
    <row r="16790" spans="2:16">
      <c r="B16790" s="99"/>
      <c r="F16790" s="101"/>
      <c r="L16790" s="99"/>
      <c r="P16790" s="99"/>
    </row>
    <row r="16791" spans="2:16">
      <c r="B16791" s="99"/>
      <c r="F16791" s="101"/>
      <c r="L16791" s="99"/>
      <c r="P16791" s="99"/>
    </row>
    <row r="16792" spans="2:16">
      <c r="B16792" s="99"/>
      <c r="F16792" s="101"/>
      <c r="L16792" s="99"/>
      <c r="P16792" s="99"/>
    </row>
    <row r="16793" spans="2:16">
      <c r="B16793" s="99"/>
      <c r="F16793" s="101"/>
      <c r="L16793" s="99"/>
      <c r="P16793" s="99"/>
    </row>
    <row r="16794" spans="2:16">
      <c r="B16794" s="99"/>
      <c r="F16794" s="101"/>
      <c r="L16794" s="99"/>
      <c r="P16794" s="99"/>
    </row>
    <row r="16795" spans="2:16">
      <c r="B16795" s="99"/>
      <c r="F16795" s="101"/>
      <c r="L16795" s="99"/>
      <c r="P16795" s="99"/>
    </row>
    <row r="16796" spans="2:16">
      <c r="B16796" s="99"/>
      <c r="F16796" s="101"/>
      <c r="L16796" s="99"/>
      <c r="P16796" s="99"/>
    </row>
    <row r="16797" spans="2:16">
      <c r="B16797" s="99"/>
      <c r="F16797" s="101"/>
      <c r="L16797" s="99"/>
      <c r="P16797" s="99"/>
    </row>
    <row r="16798" spans="2:16">
      <c r="B16798" s="99"/>
      <c r="F16798" s="101"/>
      <c r="L16798" s="99"/>
      <c r="P16798" s="99"/>
    </row>
    <row r="16799" spans="2:16">
      <c r="B16799" s="99"/>
      <c r="F16799" s="101"/>
      <c r="L16799" s="99"/>
      <c r="P16799" s="99"/>
    </row>
    <row r="16800" spans="2:16">
      <c r="B16800" s="99"/>
      <c r="F16800" s="101"/>
      <c r="L16800" s="99"/>
      <c r="P16800" s="99"/>
    </row>
    <row r="16801" spans="2:16">
      <c r="B16801" s="99"/>
      <c r="F16801" s="101"/>
      <c r="L16801" s="99"/>
      <c r="P16801" s="99"/>
    </row>
    <row r="16802" spans="2:16">
      <c r="B16802" s="99"/>
      <c r="F16802" s="101"/>
      <c r="L16802" s="99"/>
      <c r="P16802" s="99"/>
    </row>
    <row r="16803" spans="2:16">
      <c r="B16803" s="99"/>
      <c r="F16803" s="101"/>
      <c r="L16803" s="99"/>
      <c r="P16803" s="99"/>
    </row>
    <row r="16804" spans="2:16">
      <c r="B16804" s="99"/>
      <c r="F16804" s="101"/>
      <c r="L16804" s="99"/>
      <c r="P16804" s="99"/>
    </row>
    <row r="16805" spans="2:16">
      <c r="B16805" s="99"/>
      <c r="F16805" s="101"/>
      <c r="L16805" s="99"/>
      <c r="P16805" s="99"/>
    </row>
    <row r="16806" spans="2:16">
      <c r="B16806" s="99"/>
      <c r="F16806" s="101"/>
      <c r="L16806" s="99"/>
      <c r="P16806" s="99"/>
    </row>
    <row r="16807" spans="2:16">
      <c r="B16807" s="99"/>
      <c r="F16807" s="101"/>
      <c r="L16807" s="99"/>
      <c r="P16807" s="99"/>
    </row>
    <row r="16808" spans="2:16">
      <c r="B16808" s="99"/>
      <c r="F16808" s="101"/>
      <c r="L16808" s="99"/>
      <c r="P16808" s="99"/>
    </row>
    <row r="16809" spans="2:16">
      <c r="B16809" s="99"/>
      <c r="F16809" s="101"/>
      <c r="L16809" s="99"/>
      <c r="P16809" s="99"/>
    </row>
    <row r="16810" spans="2:16">
      <c r="B16810" s="99"/>
      <c r="F16810" s="101"/>
      <c r="L16810" s="99"/>
      <c r="P16810" s="99"/>
    </row>
    <row r="16811" spans="2:16">
      <c r="B16811" s="99"/>
      <c r="F16811" s="101"/>
      <c r="L16811" s="99"/>
      <c r="P16811" s="99"/>
    </row>
    <row r="16812" spans="2:16">
      <c r="B16812" s="99"/>
      <c r="F16812" s="101"/>
      <c r="L16812" s="99"/>
      <c r="P16812" s="99"/>
    </row>
    <row r="16813" spans="2:16">
      <c r="B16813" s="99"/>
      <c r="F16813" s="101"/>
      <c r="L16813" s="99"/>
      <c r="P16813" s="99"/>
    </row>
    <row r="16814" spans="2:16">
      <c r="B16814" s="99"/>
      <c r="F16814" s="101"/>
      <c r="L16814" s="99"/>
      <c r="P16814" s="99"/>
    </row>
    <row r="16815" spans="2:16">
      <c r="B16815" s="99"/>
      <c r="F16815" s="101"/>
      <c r="L16815" s="99"/>
      <c r="P16815" s="99"/>
    </row>
    <row r="16816" spans="2:16">
      <c r="B16816" s="99"/>
      <c r="F16816" s="101"/>
      <c r="L16816" s="99"/>
      <c r="P16816" s="99"/>
    </row>
    <row r="16817" spans="2:16">
      <c r="B16817" s="99"/>
      <c r="F16817" s="101"/>
      <c r="L16817" s="99"/>
      <c r="P16817" s="99"/>
    </row>
    <row r="16818" spans="2:16">
      <c r="B16818" s="99"/>
      <c r="F16818" s="101"/>
      <c r="L16818" s="99"/>
      <c r="P16818" s="99"/>
    </row>
    <row r="16819" spans="2:16">
      <c r="B16819" s="99"/>
      <c r="F16819" s="101"/>
      <c r="L16819" s="99"/>
      <c r="P16819" s="99"/>
    </row>
    <row r="16820" spans="2:16">
      <c r="B16820" s="99"/>
      <c r="F16820" s="101"/>
      <c r="L16820" s="99"/>
      <c r="P16820" s="99"/>
    </row>
    <row r="16821" spans="2:16">
      <c r="B16821" s="99"/>
      <c r="F16821" s="101"/>
      <c r="L16821" s="99"/>
      <c r="P16821" s="99"/>
    </row>
    <row r="16822" spans="2:16">
      <c r="B16822" s="99"/>
      <c r="F16822" s="101"/>
      <c r="L16822" s="99"/>
      <c r="P16822" s="99"/>
    </row>
    <row r="16823" spans="2:16">
      <c r="B16823" s="99"/>
      <c r="F16823" s="101"/>
      <c r="L16823" s="99"/>
      <c r="P16823" s="99"/>
    </row>
    <row r="16824" spans="2:16">
      <c r="B16824" s="99"/>
      <c r="F16824" s="101"/>
      <c r="L16824" s="99"/>
      <c r="P16824" s="99"/>
    </row>
    <row r="16825" spans="2:16">
      <c r="B16825" s="99"/>
      <c r="F16825" s="101"/>
      <c r="L16825" s="99"/>
      <c r="P16825" s="99"/>
    </row>
    <row r="16826" spans="2:16">
      <c r="B16826" s="99"/>
      <c r="F16826" s="101"/>
      <c r="L16826" s="99"/>
      <c r="P16826" s="99"/>
    </row>
    <row r="16827" spans="2:16">
      <c r="B16827" s="99"/>
      <c r="F16827" s="101"/>
      <c r="L16827" s="99"/>
      <c r="P16827" s="99"/>
    </row>
    <row r="16828" spans="2:16">
      <c r="B16828" s="99"/>
      <c r="F16828" s="101"/>
      <c r="L16828" s="99"/>
      <c r="P16828" s="99"/>
    </row>
    <row r="16829" spans="2:16">
      <c r="B16829" s="99"/>
      <c r="F16829" s="101"/>
      <c r="L16829" s="99"/>
      <c r="P16829" s="99"/>
    </row>
    <row r="16830" spans="2:16">
      <c r="B16830" s="99"/>
      <c r="F16830" s="101"/>
      <c r="L16830" s="99"/>
      <c r="P16830" s="99"/>
    </row>
    <row r="16831" spans="2:16">
      <c r="B16831" s="99"/>
      <c r="F16831" s="101"/>
      <c r="L16831" s="99"/>
      <c r="P16831" s="99"/>
    </row>
    <row r="16832" spans="2:16">
      <c r="B16832" s="99"/>
      <c r="F16832" s="101"/>
      <c r="L16832" s="99"/>
      <c r="P16832" s="99"/>
    </row>
    <row r="16833" spans="2:16">
      <c r="B16833" s="99"/>
      <c r="F16833" s="101"/>
      <c r="L16833" s="99"/>
      <c r="P16833" s="99"/>
    </row>
    <row r="16834" spans="2:16">
      <c r="B16834" s="99"/>
      <c r="F16834" s="101"/>
      <c r="L16834" s="99"/>
      <c r="P16834" s="99"/>
    </row>
    <row r="16835" spans="2:16">
      <c r="B16835" s="99"/>
      <c r="F16835" s="101"/>
      <c r="L16835" s="99"/>
      <c r="P16835" s="99"/>
    </row>
    <row r="16836" spans="2:16">
      <c r="B16836" s="99"/>
      <c r="F16836" s="101"/>
      <c r="L16836" s="99"/>
      <c r="P16836" s="99"/>
    </row>
    <row r="16837" spans="2:16">
      <c r="B16837" s="99"/>
      <c r="F16837" s="101"/>
      <c r="L16837" s="99"/>
      <c r="P16837" s="99"/>
    </row>
    <row r="16838" spans="2:16">
      <c r="B16838" s="99"/>
      <c r="F16838" s="101"/>
      <c r="L16838" s="99"/>
      <c r="P16838" s="99"/>
    </row>
    <row r="16839" spans="2:16">
      <c r="B16839" s="99"/>
      <c r="F16839" s="101"/>
      <c r="L16839" s="99"/>
      <c r="P16839" s="99"/>
    </row>
    <row r="16840" spans="2:16">
      <c r="B16840" s="99"/>
      <c r="F16840" s="101"/>
      <c r="L16840" s="99"/>
      <c r="P16840" s="99"/>
    </row>
    <row r="16841" spans="2:16">
      <c r="B16841" s="99"/>
      <c r="F16841" s="101"/>
      <c r="L16841" s="99"/>
      <c r="P16841" s="99"/>
    </row>
    <row r="16842" spans="2:16">
      <c r="B16842" s="99"/>
      <c r="F16842" s="101"/>
      <c r="L16842" s="99"/>
      <c r="P16842" s="99"/>
    </row>
    <row r="16843" spans="2:16">
      <c r="B16843" s="99"/>
      <c r="F16843" s="101"/>
      <c r="L16843" s="99"/>
      <c r="P16843" s="99"/>
    </row>
    <row r="16844" spans="2:16">
      <c r="B16844" s="99"/>
      <c r="F16844" s="101"/>
      <c r="L16844" s="99"/>
      <c r="P16844" s="99"/>
    </row>
    <row r="16845" spans="2:16">
      <c r="B16845" s="99"/>
      <c r="F16845" s="101"/>
      <c r="L16845" s="99"/>
      <c r="P16845" s="99"/>
    </row>
    <row r="16846" spans="2:16">
      <c r="B16846" s="99"/>
      <c r="F16846" s="101"/>
      <c r="L16846" s="99"/>
      <c r="P16846" s="99"/>
    </row>
    <row r="16847" spans="2:16">
      <c r="B16847" s="99"/>
      <c r="F16847" s="101"/>
      <c r="L16847" s="99"/>
      <c r="P16847" s="99"/>
    </row>
    <row r="16848" spans="2:16">
      <c r="B16848" s="99"/>
      <c r="F16848" s="101"/>
      <c r="L16848" s="99"/>
      <c r="P16848" s="99"/>
    </row>
    <row r="16849" spans="2:16">
      <c r="B16849" s="99"/>
      <c r="F16849" s="101"/>
      <c r="L16849" s="99"/>
      <c r="P16849" s="99"/>
    </row>
    <row r="16850" spans="2:16">
      <c r="B16850" s="99"/>
      <c r="F16850" s="101"/>
      <c r="L16850" s="99"/>
      <c r="P16850" s="99"/>
    </row>
    <row r="16851" spans="2:16">
      <c r="B16851" s="99"/>
      <c r="F16851" s="101"/>
      <c r="L16851" s="99"/>
      <c r="P16851" s="99"/>
    </row>
    <row r="16852" spans="2:16">
      <c r="B16852" s="99"/>
      <c r="F16852" s="101"/>
      <c r="L16852" s="99"/>
      <c r="P16852" s="99"/>
    </row>
    <row r="16853" spans="2:16">
      <c r="B16853" s="99"/>
      <c r="F16853" s="101"/>
      <c r="L16853" s="99"/>
      <c r="P16853" s="99"/>
    </row>
    <row r="16854" spans="2:16">
      <c r="B16854" s="99"/>
      <c r="F16854" s="101"/>
      <c r="L16854" s="99"/>
      <c r="P16854" s="99"/>
    </row>
    <row r="16855" spans="2:16">
      <c r="B16855" s="99"/>
      <c r="F16855" s="101"/>
      <c r="L16855" s="99"/>
      <c r="P16855" s="99"/>
    </row>
    <row r="16856" spans="2:16">
      <c r="B16856" s="99"/>
      <c r="F16856" s="101"/>
      <c r="L16856" s="99"/>
      <c r="P16856" s="99"/>
    </row>
    <row r="16857" spans="2:16">
      <c r="B16857" s="99"/>
      <c r="F16857" s="101"/>
      <c r="L16857" s="99"/>
      <c r="P16857" s="99"/>
    </row>
    <row r="16858" spans="2:16">
      <c r="B16858" s="99"/>
      <c r="F16858" s="101"/>
      <c r="L16858" s="99"/>
      <c r="P16858" s="99"/>
    </row>
    <row r="16859" spans="2:16">
      <c r="B16859" s="99"/>
      <c r="F16859" s="101"/>
      <c r="L16859" s="99"/>
      <c r="P16859" s="99"/>
    </row>
    <row r="16860" spans="2:16">
      <c r="B16860" s="99"/>
      <c r="F16860" s="101"/>
      <c r="L16860" s="99"/>
      <c r="P16860" s="99"/>
    </row>
    <row r="16861" spans="2:16">
      <c r="B16861" s="99"/>
      <c r="F16861" s="101"/>
      <c r="L16861" s="99"/>
      <c r="P16861" s="99"/>
    </row>
    <row r="16862" spans="2:16">
      <c r="B16862" s="99"/>
      <c r="F16862" s="101"/>
      <c r="L16862" s="99"/>
      <c r="P16862" s="99"/>
    </row>
    <row r="16863" spans="2:16">
      <c r="B16863" s="99"/>
      <c r="F16863" s="101"/>
      <c r="L16863" s="99"/>
      <c r="P16863" s="99"/>
    </row>
    <row r="16864" spans="2:16">
      <c r="B16864" s="99"/>
      <c r="F16864" s="101"/>
      <c r="L16864" s="99"/>
      <c r="P16864" s="99"/>
    </row>
    <row r="16865" spans="2:16">
      <c r="B16865" s="99"/>
      <c r="F16865" s="101"/>
      <c r="L16865" s="99"/>
      <c r="P16865" s="99"/>
    </row>
    <row r="16866" spans="2:16">
      <c r="B16866" s="99"/>
      <c r="F16866" s="101"/>
      <c r="L16866" s="99"/>
      <c r="P16866" s="99"/>
    </row>
    <row r="16867" spans="2:16">
      <c r="B16867" s="99"/>
      <c r="F16867" s="101"/>
      <c r="L16867" s="99"/>
      <c r="P16867" s="99"/>
    </row>
    <row r="16868" spans="2:16">
      <c r="B16868" s="99"/>
      <c r="F16868" s="101"/>
      <c r="L16868" s="99"/>
      <c r="P16868" s="99"/>
    </row>
    <row r="16869" spans="2:16">
      <c r="B16869" s="99"/>
      <c r="F16869" s="101"/>
      <c r="L16869" s="99"/>
      <c r="P16869" s="99"/>
    </row>
    <row r="16870" spans="2:16">
      <c r="B16870" s="99"/>
      <c r="F16870" s="101"/>
      <c r="L16870" s="99"/>
      <c r="P16870" s="99"/>
    </row>
    <row r="16871" spans="2:16">
      <c r="B16871" s="99"/>
      <c r="F16871" s="101"/>
      <c r="L16871" s="99"/>
      <c r="P16871" s="99"/>
    </row>
    <row r="16872" spans="2:16">
      <c r="B16872" s="99"/>
      <c r="F16872" s="101"/>
      <c r="L16872" s="99"/>
      <c r="P16872" s="99"/>
    </row>
    <row r="16873" spans="2:16">
      <c r="B16873" s="99"/>
      <c r="F16873" s="101"/>
      <c r="L16873" s="99"/>
      <c r="P16873" s="99"/>
    </row>
    <row r="16874" spans="2:16">
      <c r="B16874" s="99"/>
      <c r="F16874" s="101"/>
      <c r="L16874" s="99"/>
      <c r="P16874" s="99"/>
    </row>
    <row r="16875" spans="2:16">
      <c r="B16875" s="99"/>
      <c r="F16875" s="101"/>
      <c r="L16875" s="99"/>
      <c r="P16875" s="99"/>
    </row>
    <row r="16876" spans="2:16">
      <c r="B16876" s="99"/>
      <c r="F16876" s="101"/>
      <c r="L16876" s="99"/>
      <c r="P16876" s="99"/>
    </row>
    <row r="16877" spans="2:16">
      <c r="B16877" s="99"/>
      <c r="F16877" s="101"/>
      <c r="L16877" s="99"/>
      <c r="P16877" s="99"/>
    </row>
    <row r="16878" spans="2:16">
      <c r="B16878" s="99"/>
      <c r="F16878" s="101"/>
      <c r="L16878" s="99"/>
      <c r="P16878" s="99"/>
    </row>
    <row r="16879" spans="2:16">
      <c r="B16879" s="99"/>
      <c r="F16879" s="101"/>
      <c r="L16879" s="99"/>
      <c r="P16879" s="99"/>
    </row>
    <row r="16880" spans="2:16">
      <c r="B16880" s="99"/>
      <c r="F16880" s="101"/>
      <c r="L16880" s="99"/>
      <c r="P16880" s="99"/>
    </row>
    <row r="16881" spans="2:16">
      <c r="B16881" s="99"/>
      <c r="F16881" s="101"/>
      <c r="L16881" s="99"/>
      <c r="P16881" s="99"/>
    </row>
    <row r="16882" spans="2:16">
      <c r="B16882" s="99"/>
      <c r="F16882" s="101"/>
      <c r="L16882" s="99"/>
      <c r="P16882" s="99"/>
    </row>
    <row r="16883" spans="2:16">
      <c r="B16883" s="99"/>
      <c r="F16883" s="101"/>
      <c r="L16883" s="99"/>
      <c r="P16883" s="99"/>
    </row>
    <row r="16884" spans="2:16">
      <c r="B16884" s="99"/>
      <c r="F16884" s="101"/>
      <c r="L16884" s="99"/>
      <c r="P16884" s="99"/>
    </row>
    <row r="16885" spans="2:16">
      <c r="B16885" s="99"/>
      <c r="F16885" s="101"/>
      <c r="L16885" s="99"/>
      <c r="P16885" s="99"/>
    </row>
    <row r="16886" spans="2:16">
      <c r="B16886" s="99"/>
      <c r="F16886" s="101"/>
      <c r="L16886" s="99"/>
      <c r="P16886" s="99"/>
    </row>
    <row r="16887" spans="2:16">
      <c r="B16887" s="99"/>
      <c r="F16887" s="101"/>
      <c r="L16887" s="99"/>
      <c r="P16887" s="99"/>
    </row>
    <row r="16888" spans="2:16">
      <c r="B16888" s="99"/>
      <c r="F16888" s="101"/>
      <c r="L16888" s="99"/>
      <c r="P16888" s="99"/>
    </row>
    <row r="16889" spans="2:16">
      <c r="B16889" s="99"/>
      <c r="F16889" s="101"/>
      <c r="L16889" s="99"/>
      <c r="P16889" s="99"/>
    </row>
    <row r="16890" spans="2:16">
      <c r="B16890" s="99"/>
      <c r="F16890" s="101"/>
      <c r="L16890" s="99"/>
      <c r="P16890" s="99"/>
    </row>
    <row r="16891" spans="2:16">
      <c r="B16891" s="99"/>
      <c r="F16891" s="101"/>
      <c r="L16891" s="99"/>
      <c r="P16891" s="99"/>
    </row>
    <row r="16892" spans="2:16">
      <c r="B16892" s="99"/>
      <c r="F16892" s="101"/>
      <c r="L16892" s="99"/>
      <c r="P16892" s="99"/>
    </row>
    <row r="16893" spans="2:16">
      <c r="B16893" s="99"/>
      <c r="F16893" s="101"/>
      <c r="L16893" s="99"/>
      <c r="P16893" s="99"/>
    </row>
    <row r="16894" spans="2:16">
      <c r="B16894" s="99"/>
      <c r="F16894" s="101"/>
      <c r="L16894" s="99"/>
      <c r="P16894" s="99"/>
    </row>
    <row r="16895" spans="2:16">
      <c r="B16895" s="99"/>
      <c r="F16895" s="101"/>
      <c r="L16895" s="99"/>
      <c r="P16895" s="99"/>
    </row>
    <row r="16896" spans="2:16">
      <c r="B16896" s="99"/>
      <c r="F16896" s="101"/>
      <c r="L16896" s="99"/>
      <c r="P16896" s="99"/>
    </row>
    <row r="16897" spans="2:16">
      <c r="B16897" s="99"/>
      <c r="F16897" s="101"/>
      <c r="L16897" s="99"/>
      <c r="P16897" s="99"/>
    </row>
    <row r="16898" spans="2:16">
      <c r="B16898" s="99"/>
      <c r="F16898" s="101"/>
      <c r="L16898" s="99"/>
      <c r="P16898" s="99"/>
    </row>
    <row r="16899" spans="2:16">
      <c r="B16899" s="99"/>
      <c r="F16899" s="101"/>
      <c r="L16899" s="99"/>
      <c r="P16899" s="99"/>
    </row>
    <row r="16900" spans="2:16">
      <c r="B16900" s="99"/>
      <c r="F16900" s="101"/>
      <c r="L16900" s="99"/>
      <c r="P16900" s="99"/>
    </row>
    <row r="16901" spans="2:16">
      <c r="B16901" s="99"/>
      <c r="F16901" s="101"/>
      <c r="L16901" s="99"/>
      <c r="P16901" s="99"/>
    </row>
    <row r="16902" spans="2:16">
      <c r="B16902" s="99"/>
      <c r="F16902" s="101"/>
      <c r="L16902" s="99"/>
      <c r="P16902" s="99"/>
    </row>
    <row r="16903" spans="2:16">
      <c r="B16903" s="99"/>
      <c r="F16903" s="101"/>
      <c r="L16903" s="99"/>
      <c r="P16903" s="99"/>
    </row>
    <row r="16904" spans="2:16">
      <c r="B16904" s="99"/>
      <c r="F16904" s="101"/>
      <c r="L16904" s="99"/>
      <c r="P16904" s="99"/>
    </row>
    <row r="16905" spans="2:16">
      <c r="B16905" s="99"/>
      <c r="F16905" s="101"/>
      <c r="L16905" s="99"/>
      <c r="P16905" s="99"/>
    </row>
    <row r="16906" spans="2:16">
      <c r="B16906" s="99"/>
      <c r="F16906" s="101"/>
      <c r="L16906" s="99"/>
      <c r="P16906" s="99"/>
    </row>
    <row r="16907" spans="2:16">
      <c r="B16907" s="99"/>
      <c r="F16907" s="101"/>
      <c r="L16907" s="99"/>
      <c r="P16907" s="99"/>
    </row>
    <row r="16908" spans="2:16">
      <c r="B16908" s="99"/>
      <c r="F16908" s="101"/>
      <c r="L16908" s="99"/>
      <c r="P16908" s="99"/>
    </row>
    <row r="16909" spans="2:16">
      <c r="B16909" s="99"/>
      <c r="F16909" s="101"/>
      <c r="L16909" s="99"/>
      <c r="P16909" s="99"/>
    </row>
    <row r="16910" spans="2:16">
      <c r="B16910" s="99"/>
      <c r="F16910" s="101"/>
      <c r="L16910" s="99"/>
      <c r="P16910" s="99"/>
    </row>
    <row r="16911" spans="2:16">
      <c r="B16911" s="99"/>
      <c r="F16911" s="101"/>
      <c r="L16911" s="99"/>
      <c r="P16911" s="99"/>
    </row>
    <row r="16912" spans="2:16">
      <c r="B16912" s="99"/>
      <c r="F16912" s="101"/>
      <c r="L16912" s="99"/>
      <c r="P16912" s="99"/>
    </row>
    <row r="16913" spans="2:16">
      <c r="B16913" s="99"/>
      <c r="F16913" s="101"/>
      <c r="L16913" s="99"/>
      <c r="P16913" s="99"/>
    </row>
    <row r="16914" spans="2:16">
      <c r="B16914" s="99"/>
      <c r="F16914" s="101"/>
      <c r="L16914" s="99"/>
      <c r="P16914" s="99"/>
    </row>
    <row r="16915" spans="2:16">
      <c r="B16915" s="99"/>
      <c r="F16915" s="101"/>
      <c r="L16915" s="99"/>
      <c r="P16915" s="99"/>
    </row>
    <row r="16916" spans="2:16">
      <c r="B16916" s="99"/>
      <c r="F16916" s="101"/>
      <c r="L16916" s="99"/>
      <c r="P16916" s="99"/>
    </row>
    <row r="16917" spans="2:16">
      <c r="B16917" s="99"/>
      <c r="F16917" s="101"/>
      <c r="L16917" s="99"/>
      <c r="P16917" s="99"/>
    </row>
    <row r="16918" spans="2:16">
      <c r="B16918" s="99"/>
      <c r="F16918" s="101"/>
      <c r="L16918" s="99"/>
      <c r="P16918" s="99"/>
    </row>
    <row r="16919" spans="2:16">
      <c r="B16919" s="99"/>
      <c r="F16919" s="101"/>
      <c r="L16919" s="99"/>
      <c r="P16919" s="99"/>
    </row>
    <row r="16920" spans="2:16">
      <c r="B16920" s="99"/>
      <c r="F16920" s="101"/>
      <c r="L16920" s="99"/>
      <c r="P16920" s="99"/>
    </row>
    <row r="16921" spans="2:16">
      <c r="B16921" s="99"/>
      <c r="F16921" s="101"/>
      <c r="L16921" s="99"/>
      <c r="P16921" s="99"/>
    </row>
    <row r="16922" spans="2:16">
      <c r="B16922" s="99"/>
      <c r="F16922" s="101"/>
      <c r="L16922" s="99"/>
      <c r="P16922" s="99"/>
    </row>
    <row r="16923" spans="2:16">
      <c r="B16923" s="99"/>
      <c r="F16923" s="101"/>
      <c r="L16923" s="99"/>
      <c r="P16923" s="99"/>
    </row>
    <row r="16924" spans="2:16">
      <c r="B16924" s="99"/>
      <c r="F16924" s="101"/>
      <c r="L16924" s="99"/>
      <c r="P16924" s="99"/>
    </row>
    <row r="16925" spans="2:16">
      <c r="B16925" s="99"/>
      <c r="F16925" s="101"/>
      <c r="L16925" s="99"/>
      <c r="P16925" s="99"/>
    </row>
    <row r="16926" spans="2:16">
      <c r="B16926" s="99"/>
      <c r="F16926" s="101"/>
      <c r="L16926" s="99"/>
      <c r="P16926" s="99"/>
    </row>
    <row r="16927" spans="2:16">
      <c r="B16927" s="99"/>
      <c r="F16927" s="101"/>
      <c r="L16927" s="99"/>
      <c r="P16927" s="99"/>
    </row>
    <row r="16928" spans="2:16">
      <c r="B16928" s="99"/>
      <c r="F16928" s="101"/>
      <c r="L16928" s="99"/>
      <c r="P16928" s="99"/>
    </row>
    <row r="16929" spans="2:16">
      <c r="B16929" s="99"/>
      <c r="F16929" s="101"/>
      <c r="L16929" s="99"/>
      <c r="P16929" s="99"/>
    </row>
    <row r="16930" spans="2:16">
      <c r="B16930" s="99"/>
      <c r="F16930" s="101"/>
      <c r="L16930" s="99"/>
      <c r="P16930" s="99"/>
    </row>
    <row r="16931" spans="2:16">
      <c r="B16931" s="99"/>
      <c r="F16931" s="101"/>
      <c r="L16931" s="99"/>
      <c r="P16931" s="99"/>
    </row>
    <row r="16932" spans="2:16">
      <c r="B16932" s="99"/>
      <c r="F16932" s="101"/>
      <c r="L16932" s="99"/>
      <c r="P16932" s="99"/>
    </row>
    <row r="16933" spans="2:16">
      <c r="B16933" s="99"/>
      <c r="F16933" s="101"/>
      <c r="L16933" s="99"/>
      <c r="P16933" s="99"/>
    </row>
    <row r="16934" spans="2:16">
      <c r="B16934" s="99"/>
      <c r="F16934" s="101"/>
      <c r="L16934" s="99"/>
      <c r="P16934" s="99"/>
    </row>
    <row r="16935" spans="2:16">
      <c r="B16935" s="99"/>
      <c r="F16935" s="101"/>
      <c r="L16935" s="99"/>
      <c r="P16935" s="99"/>
    </row>
    <row r="16936" spans="2:16">
      <c r="B16936" s="99"/>
      <c r="F16936" s="101"/>
      <c r="L16936" s="99"/>
      <c r="P16936" s="99"/>
    </row>
    <row r="16937" spans="2:16">
      <c r="B16937" s="99"/>
      <c r="F16937" s="101"/>
      <c r="L16937" s="99"/>
      <c r="P16937" s="99"/>
    </row>
    <row r="16938" spans="2:16">
      <c r="B16938" s="99"/>
      <c r="F16938" s="101"/>
      <c r="L16938" s="99"/>
      <c r="P16938" s="99"/>
    </row>
    <row r="16939" spans="2:16">
      <c r="B16939" s="99"/>
      <c r="F16939" s="101"/>
      <c r="L16939" s="99"/>
      <c r="P16939" s="99"/>
    </row>
    <row r="16940" spans="2:16">
      <c r="B16940" s="99"/>
      <c r="F16940" s="101"/>
      <c r="L16940" s="99"/>
      <c r="P16940" s="99"/>
    </row>
    <row r="16941" spans="2:16">
      <c r="B16941" s="99"/>
      <c r="F16941" s="101"/>
      <c r="L16941" s="99"/>
      <c r="P16941" s="99"/>
    </row>
    <row r="16942" spans="2:16">
      <c r="B16942" s="99"/>
      <c r="F16942" s="101"/>
      <c r="L16942" s="99"/>
      <c r="P16942" s="99"/>
    </row>
    <row r="16943" spans="2:16">
      <c r="B16943" s="99"/>
      <c r="F16943" s="101"/>
      <c r="L16943" s="99"/>
      <c r="P16943" s="99"/>
    </row>
    <row r="16944" spans="2:16">
      <c r="B16944" s="99"/>
      <c r="F16944" s="101"/>
      <c r="L16944" s="99"/>
      <c r="P16944" s="99"/>
    </row>
    <row r="16945" spans="2:16">
      <c r="B16945" s="99"/>
      <c r="F16945" s="101"/>
      <c r="L16945" s="99"/>
      <c r="P16945" s="99"/>
    </row>
    <row r="16946" spans="2:16">
      <c r="B16946" s="99"/>
      <c r="F16946" s="101"/>
      <c r="L16946" s="99"/>
      <c r="P16946" s="99"/>
    </row>
    <row r="16947" spans="2:16">
      <c r="B16947" s="99"/>
      <c r="F16947" s="101"/>
      <c r="L16947" s="99"/>
      <c r="P16947" s="99"/>
    </row>
    <row r="16948" spans="2:16">
      <c r="B16948" s="99"/>
      <c r="F16948" s="101"/>
      <c r="L16948" s="99"/>
      <c r="P16948" s="99"/>
    </row>
    <row r="16949" spans="2:16">
      <c r="B16949" s="99"/>
      <c r="F16949" s="101"/>
      <c r="L16949" s="99"/>
      <c r="P16949" s="99"/>
    </row>
    <row r="16950" spans="2:16">
      <c r="B16950" s="99"/>
      <c r="F16950" s="101"/>
      <c r="L16950" s="99"/>
      <c r="P16950" s="99"/>
    </row>
    <row r="16951" spans="2:16">
      <c r="B16951" s="99"/>
      <c r="F16951" s="101"/>
      <c r="L16951" s="99"/>
      <c r="P16951" s="99"/>
    </row>
    <row r="16952" spans="2:16">
      <c r="B16952" s="99"/>
      <c r="F16952" s="101"/>
      <c r="L16952" s="99"/>
      <c r="P16952" s="99"/>
    </row>
    <row r="16953" spans="2:16">
      <c r="B16953" s="99"/>
      <c r="F16953" s="101"/>
      <c r="L16953" s="99"/>
      <c r="P16953" s="99"/>
    </row>
    <row r="16954" spans="2:16">
      <c r="B16954" s="99"/>
      <c r="F16954" s="101"/>
      <c r="L16954" s="99"/>
      <c r="P16954" s="99"/>
    </row>
    <row r="16955" spans="2:16">
      <c r="B16955" s="99"/>
      <c r="F16955" s="101"/>
      <c r="L16955" s="99"/>
      <c r="P16955" s="99"/>
    </row>
    <row r="16956" spans="2:16">
      <c r="B16956" s="99"/>
      <c r="F16956" s="101"/>
      <c r="L16956" s="99"/>
      <c r="P16956" s="99"/>
    </row>
    <row r="16957" spans="2:16">
      <c r="B16957" s="99"/>
      <c r="F16957" s="101"/>
      <c r="L16957" s="99"/>
      <c r="P16957" s="99"/>
    </row>
    <row r="16958" spans="2:16">
      <c r="B16958" s="99"/>
      <c r="F16958" s="101"/>
      <c r="L16958" s="99"/>
      <c r="P16958" s="99"/>
    </row>
    <row r="16959" spans="2:16">
      <c r="B16959" s="99"/>
      <c r="F16959" s="101"/>
      <c r="L16959" s="99"/>
      <c r="P16959" s="99"/>
    </row>
    <row r="16960" spans="2:16">
      <c r="B16960" s="99"/>
      <c r="F16960" s="101"/>
      <c r="L16960" s="99"/>
      <c r="P16960" s="99"/>
    </row>
    <row r="16961" spans="2:16">
      <c r="B16961" s="99"/>
      <c r="F16961" s="101"/>
      <c r="L16961" s="99"/>
      <c r="P16961" s="99"/>
    </row>
    <row r="16962" spans="2:16">
      <c r="B16962" s="99"/>
      <c r="F16962" s="101"/>
      <c r="L16962" s="99"/>
      <c r="P16962" s="99"/>
    </row>
    <row r="16963" spans="2:16">
      <c r="B16963" s="99"/>
      <c r="F16963" s="101"/>
      <c r="L16963" s="99"/>
      <c r="P16963" s="99"/>
    </row>
    <row r="16964" spans="2:16">
      <c r="B16964" s="99"/>
      <c r="F16964" s="101"/>
      <c r="L16964" s="99"/>
      <c r="P16964" s="99"/>
    </row>
    <row r="16965" spans="2:16">
      <c r="B16965" s="99"/>
      <c r="F16965" s="101"/>
      <c r="L16965" s="99"/>
      <c r="P16965" s="99"/>
    </row>
    <row r="16966" spans="2:16">
      <c r="B16966" s="99"/>
      <c r="F16966" s="101"/>
      <c r="L16966" s="99"/>
      <c r="P16966" s="99"/>
    </row>
    <row r="16967" spans="2:16">
      <c r="B16967" s="99"/>
      <c r="F16967" s="101"/>
      <c r="L16967" s="99"/>
      <c r="P16967" s="99"/>
    </row>
    <row r="16968" spans="2:16">
      <c r="B16968" s="99"/>
      <c r="F16968" s="101"/>
      <c r="L16968" s="99"/>
      <c r="P16968" s="99"/>
    </row>
    <row r="16969" spans="2:16">
      <c r="B16969" s="99"/>
      <c r="F16969" s="101"/>
      <c r="L16969" s="99"/>
      <c r="P16969" s="99"/>
    </row>
    <row r="16970" spans="2:16">
      <c r="B16970" s="99"/>
      <c r="F16970" s="101"/>
      <c r="L16970" s="99"/>
      <c r="P16970" s="99"/>
    </row>
    <row r="16971" spans="2:16">
      <c r="B16971" s="99"/>
      <c r="F16971" s="101"/>
      <c r="L16971" s="99"/>
      <c r="P16971" s="99"/>
    </row>
    <row r="16972" spans="2:16">
      <c r="B16972" s="99"/>
      <c r="F16972" s="101"/>
      <c r="L16972" s="99"/>
      <c r="P16972" s="99"/>
    </row>
    <row r="16973" spans="2:16">
      <c r="B16973" s="99"/>
      <c r="F16973" s="101"/>
      <c r="L16973" s="99"/>
      <c r="P16973" s="99"/>
    </row>
    <row r="16974" spans="2:16">
      <c r="B16974" s="99"/>
      <c r="F16974" s="101"/>
      <c r="L16974" s="99"/>
      <c r="P16974" s="99"/>
    </row>
    <row r="16975" spans="2:16">
      <c r="B16975" s="99"/>
      <c r="F16975" s="101"/>
      <c r="L16975" s="99"/>
      <c r="P16975" s="99"/>
    </row>
    <row r="16976" spans="2:16">
      <c r="B16976" s="99"/>
      <c r="F16976" s="101"/>
      <c r="L16976" s="99"/>
      <c r="P16976" s="99"/>
    </row>
    <row r="16977" spans="2:16">
      <c r="B16977" s="99"/>
      <c r="F16977" s="101"/>
      <c r="L16977" s="99"/>
      <c r="P16977" s="99"/>
    </row>
    <row r="16978" spans="2:16">
      <c r="B16978" s="99"/>
      <c r="F16978" s="101"/>
      <c r="L16978" s="99"/>
      <c r="P16978" s="99"/>
    </row>
    <row r="16979" spans="2:16">
      <c r="B16979" s="99"/>
      <c r="F16979" s="101"/>
      <c r="L16979" s="99"/>
      <c r="P16979" s="99"/>
    </row>
    <row r="16980" spans="2:16">
      <c r="B16980" s="99"/>
      <c r="F16980" s="101"/>
      <c r="L16980" s="99"/>
      <c r="P16980" s="99"/>
    </row>
    <row r="16981" spans="2:16">
      <c r="B16981" s="99"/>
      <c r="F16981" s="101"/>
      <c r="L16981" s="99"/>
      <c r="P16981" s="99"/>
    </row>
    <row r="16982" spans="2:16">
      <c r="B16982" s="99"/>
      <c r="F16982" s="101"/>
      <c r="L16982" s="99"/>
      <c r="P16982" s="99"/>
    </row>
    <row r="16983" spans="2:16">
      <c r="B16983" s="99"/>
      <c r="F16983" s="101"/>
      <c r="L16983" s="99"/>
      <c r="P16983" s="99"/>
    </row>
    <row r="16984" spans="2:16">
      <c r="B16984" s="99"/>
      <c r="F16984" s="101"/>
      <c r="L16984" s="99"/>
      <c r="P16984" s="99"/>
    </row>
    <row r="16985" spans="2:16">
      <c r="B16985" s="99"/>
      <c r="F16985" s="101"/>
      <c r="L16985" s="99"/>
      <c r="P16985" s="99"/>
    </row>
    <row r="16986" spans="2:16">
      <c r="B16986" s="99"/>
      <c r="F16986" s="101"/>
      <c r="L16986" s="99"/>
      <c r="P16986" s="99"/>
    </row>
    <row r="16987" spans="2:16">
      <c r="B16987" s="99"/>
      <c r="F16987" s="101"/>
      <c r="L16987" s="99"/>
      <c r="P16987" s="99"/>
    </row>
    <row r="16988" spans="2:16">
      <c r="B16988" s="99"/>
      <c r="F16988" s="101"/>
      <c r="L16988" s="99"/>
      <c r="P16988" s="99"/>
    </row>
    <row r="16989" spans="2:16">
      <c r="B16989" s="99"/>
      <c r="F16989" s="101"/>
      <c r="L16989" s="99"/>
      <c r="P16989" s="99"/>
    </row>
    <row r="16990" spans="2:16">
      <c r="B16990" s="99"/>
      <c r="F16990" s="101"/>
      <c r="L16990" s="99"/>
      <c r="P16990" s="99"/>
    </row>
    <row r="16991" spans="2:16">
      <c r="B16991" s="99"/>
      <c r="F16991" s="101"/>
      <c r="L16991" s="99"/>
      <c r="P16991" s="99"/>
    </row>
    <row r="16992" spans="2:16">
      <c r="B16992" s="99"/>
      <c r="F16992" s="101"/>
      <c r="L16992" s="99"/>
      <c r="P16992" s="99"/>
    </row>
    <row r="16993" spans="2:16">
      <c r="B16993" s="99"/>
      <c r="F16993" s="101"/>
      <c r="L16993" s="99"/>
      <c r="P16993" s="99"/>
    </row>
    <row r="16994" spans="2:16">
      <c r="B16994" s="99"/>
      <c r="F16994" s="101"/>
      <c r="L16994" s="99"/>
      <c r="P16994" s="99"/>
    </row>
    <row r="16995" spans="2:16">
      <c r="B16995" s="99"/>
      <c r="F16995" s="101"/>
      <c r="L16995" s="99"/>
      <c r="P16995" s="99"/>
    </row>
    <row r="16996" spans="2:16">
      <c r="B16996" s="99"/>
      <c r="F16996" s="101"/>
      <c r="L16996" s="99"/>
      <c r="P16996" s="99"/>
    </row>
    <row r="16997" spans="2:16">
      <c r="B16997" s="99"/>
      <c r="F16997" s="101"/>
      <c r="L16997" s="99"/>
      <c r="P16997" s="99"/>
    </row>
    <row r="16998" spans="2:16">
      <c r="B16998" s="99"/>
      <c r="F16998" s="101"/>
      <c r="L16998" s="99"/>
      <c r="P16998" s="99"/>
    </row>
    <row r="16999" spans="2:16">
      <c r="B16999" s="99"/>
      <c r="F16999" s="101"/>
      <c r="L16999" s="99"/>
      <c r="P16999" s="99"/>
    </row>
    <row r="17000" spans="2:16">
      <c r="B17000" s="99"/>
      <c r="F17000" s="101"/>
      <c r="L17000" s="99"/>
      <c r="P17000" s="99"/>
    </row>
    <row r="17001" spans="2:16">
      <c r="B17001" s="99"/>
      <c r="F17001" s="101"/>
      <c r="L17001" s="99"/>
      <c r="P17001" s="99"/>
    </row>
    <row r="17002" spans="2:16">
      <c r="B17002" s="99"/>
      <c r="F17002" s="101"/>
      <c r="L17002" s="99"/>
      <c r="P17002" s="99"/>
    </row>
    <row r="17003" spans="2:16">
      <c r="B17003" s="99"/>
      <c r="F17003" s="101"/>
      <c r="L17003" s="99"/>
      <c r="P17003" s="99"/>
    </row>
    <row r="17004" spans="2:16">
      <c r="B17004" s="99"/>
      <c r="F17004" s="101"/>
      <c r="L17004" s="99"/>
      <c r="P17004" s="99"/>
    </row>
    <row r="17005" spans="2:16">
      <c r="B17005" s="99"/>
      <c r="F17005" s="101"/>
      <c r="L17005" s="99"/>
      <c r="P17005" s="99"/>
    </row>
    <row r="17006" spans="2:16">
      <c r="B17006" s="99"/>
      <c r="F17006" s="101"/>
      <c r="L17006" s="99"/>
      <c r="P17006" s="99"/>
    </row>
    <row r="17007" spans="2:16">
      <c r="B17007" s="99"/>
      <c r="F17007" s="101"/>
      <c r="L17007" s="99"/>
      <c r="P17007" s="99"/>
    </row>
    <row r="17008" spans="2:16">
      <c r="B17008" s="99"/>
      <c r="F17008" s="101"/>
      <c r="L17008" s="99"/>
      <c r="P17008" s="99"/>
    </row>
    <row r="17009" spans="2:16">
      <c r="B17009" s="99"/>
      <c r="F17009" s="101"/>
      <c r="L17009" s="99"/>
      <c r="P17009" s="99"/>
    </row>
    <row r="17010" spans="2:16">
      <c r="B17010" s="99"/>
      <c r="F17010" s="101"/>
      <c r="L17010" s="99"/>
      <c r="P17010" s="99"/>
    </row>
    <row r="17011" spans="2:16">
      <c r="B17011" s="99"/>
      <c r="F17011" s="101"/>
      <c r="L17011" s="99"/>
      <c r="P17011" s="99"/>
    </row>
    <row r="17012" spans="2:16">
      <c r="B17012" s="99"/>
      <c r="F17012" s="101"/>
      <c r="L17012" s="99"/>
      <c r="P17012" s="99"/>
    </row>
    <row r="17013" spans="2:16">
      <c r="B17013" s="99"/>
      <c r="F17013" s="101"/>
      <c r="L17013" s="99"/>
      <c r="P17013" s="99"/>
    </row>
    <row r="17014" spans="2:16">
      <c r="B17014" s="99"/>
      <c r="F17014" s="101"/>
      <c r="L17014" s="99"/>
      <c r="P17014" s="99"/>
    </row>
    <row r="17015" spans="2:16">
      <c r="B17015" s="99"/>
      <c r="F17015" s="101"/>
      <c r="L17015" s="99"/>
      <c r="P17015" s="99"/>
    </row>
    <row r="17016" spans="2:16">
      <c r="B17016" s="99"/>
      <c r="F17016" s="101"/>
      <c r="L17016" s="99"/>
      <c r="P17016" s="99"/>
    </row>
    <row r="17017" spans="2:16">
      <c r="B17017" s="99"/>
      <c r="F17017" s="101"/>
      <c r="L17017" s="99"/>
      <c r="P17017" s="99"/>
    </row>
    <row r="17018" spans="2:16">
      <c r="B17018" s="99"/>
      <c r="F17018" s="101"/>
      <c r="L17018" s="99"/>
      <c r="P17018" s="99"/>
    </row>
    <row r="17019" spans="2:16">
      <c r="B17019" s="99"/>
      <c r="F17019" s="101"/>
      <c r="L17019" s="99"/>
      <c r="P17019" s="99"/>
    </row>
    <row r="17020" spans="2:16">
      <c r="B17020" s="99"/>
      <c r="F17020" s="101"/>
      <c r="L17020" s="99"/>
      <c r="P17020" s="99"/>
    </row>
    <row r="17021" spans="2:16">
      <c r="B17021" s="99"/>
      <c r="F17021" s="101"/>
      <c r="L17021" s="99"/>
      <c r="P17021" s="99"/>
    </row>
    <row r="17022" spans="2:16">
      <c r="B17022" s="99"/>
      <c r="F17022" s="101"/>
      <c r="L17022" s="99"/>
      <c r="P17022" s="99"/>
    </row>
    <row r="17023" spans="2:16">
      <c r="B17023" s="99"/>
      <c r="F17023" s="101"/>
      <c r="L17023" s="99"/>
      <c r="P17023" s="99"/>
    </row>
    <row r="17024" spans="2:16">
      <c r="B17024" s="99"/>
      <c r="F17024" s="101"/>
      <c r="L17024" s="99"/>
      <c r="P17024" s="99"/>
    </row>
    <row r="17025" spans="2:16">
      <c r="B17025" s="99"/>
      <c r="F17025" s="101"/>
      <c r="L17025" s="99"/>
      <c r="P17025" s="99"/>
    </row>
    <row r="17026" spans="2:16">
      <c r="B17026" s="99"/>
      <c r="F17026" s="101"/>
      <c r="L17026" s="99"/>
      <c r="P17026" s="99"/>
    </row>
    <row r="17027" spans="2:16">
      <c r="B17027" s="99"/>
      <c r="F17027" s="101"/>
      <c r="L17027" s="99"/>
      <c r="P17027" s="99"/>
    </row>
    <row r="17028" spans="2:16">
      <c r="B17028" s="99"/>
      <c r="F17028" s="101"/>
      <c r="L17028" s="99"/>
      <c r="P17028" s="99"/>
    </row>
    <row r="17029" spans="2:16">
      <c r="B17029" s="99"/>
      <c r="F17029" s="101"/>
      <c r="L17029" s="99"/>
      <c r="P17029" s="99"/>
    </row>
    <row r="17030" spans="2:16">
      <c r="B17030" s="99"/>
      <c r="F17030" s="101"/>
      <c r="L17030" s="99"/>
      <c r="P17030" s="99"/>
    </row>
    <row r="17031" spans="2:16">
      <c r="B17031" s="99"/>
      <c r="F17031" s="101"/>
      <c r="L17031" s="99"/>
      <c r="P17031" s="99"/>
    </row>
    <row r="17032" spans="2:16">
      <c r="B17032" s="99"/>
      <c r="F17032" s="101"/>
      <c r="L17032" s="99"/>
      <c r="P17032" s="99"/>
    </row>
    <row r="17033" spans="2:16">
      <c r="B17033" s="99"/>
      <c r="F17033" s="101"/>
      <c r="L17033" s="99"/>
      <c r="P17033" s="99"/>
    </row>
    <row r="17034" spans="2:16">
      <c r="B17034" s="99"/>
      <c r="F17034" s="101"/>
      <c r="L17034" s="99"/>
      <c r="P17034" s="99"/>
    </row>
    <row r="17035" spans="2:16">
      <c r="B17035" s="99"/>
      <c r="F17035" s="101"/>
      <c r="L17035" s="99"/>
      <c r="P17035" s="99"/>
    </row>
    <row r="17036" spans="2:16">
      <c r="B17036" s="99"/>
      <c r="F17036" s="101"/>
      <c r="L17036" s="99"/>
      <c r="P17036" s="99"/>
    </row>
    <row r="17037" spans="2:16">
      <c r="B17037" s="99"/>
      <c r="F17037" s="101"/>
      <c r="L17037" s="99"/>
      <c r="P17037" s="99"/>
    </row>
    <row r="17038" spans="2:16">
      <c r="B17038" s="99"/>
      <c r="F17038" s="101"/>
      <c r="L17038" s="99"/>
      <c r="P17038" s="99"/>
    </row>
    <row r="17039" spans="2:16">
      <c r="B17039" s="99"/>
      <c r="F17039" s="101"/>
      <c r="L17039" s="99"/>
      <c r="P17039" s="99"/>
    </row>
    <row r="17040" spans="2:16">
      <c r="B17040" s="99"/>
      <c r="F17040" s="101"/>
      <c r="L17040" s="99"/>
      <c r="P17040" s="99"/>
    </row>
    <row r="17041" spans="2:16">
      <c r="B17041" s="99"/>
      <c r="F17041" s="101"/>
      <c r="L17041" s="99"/>
      <c r="P17041" s="99"/>
    </row>
    <row r="17042" spans="2:16">
      <c r="B17042" s="99"/>
      <c r="F17042" s="101"/>
      <c r="L17042" s="99"/>
      <c r="P17042" s="99"/>
    </row>
    <row r="17043" spans="2:16">
      <c r="B17043" s="99"/>
      <c r="F17043" s="101"/>
      <c r="L17043" s="99"/>
      <c r="P17043" s="99"/>
    </row>
    <row r="17044" spans="2:16">
      <c r="B17044" s="99"/>
      <c r="F17044" s="101"/>
      <c r="L17044" s="99"/>
      <c r="P17044" s="99"/>
    </row>
    <row r="17045" spans="2:16">
      <c r="B17045" s="99"/>
      <c r="F17045" s="101"/>
      <c r="L17045" s="99"/>
      <c r="P17045" s="99"/>
    </row>
    <row r="17046" spans="2:16">
      <c r="B17046" s="99"/>
      <c r="F17046" s="101"/>
      <c r="L17046" s="99"/>
      <c r="P17046" s="99"/>
    </row>
    <row r="17047" spans="2:16">
      <c r="B17047" s="99"/>
      <c r="F17047" s="101"/>
      <c r="L17047" s="99"/>
      <c r="P17047" s="99"/>
    </row>
    <row r="17048" spans="2:16">
      <c r="B17048" s="99"/>
      <c r="F17048" s="101"/>
      <c r="L17048" s="99"/>
      <c r="P17048" s="99"/>
    </row>
    <row r="17049" spans="2:16">
      <c r="B17049" s="99"/>
      <c r="F17049" s="101"/>
      <c r="L17049" s="99"/>
      <c r="P17049" s="99"/>
    </row>
    <row r="17050" spans="2:16">
      <c r="B17050" s="99"/>
      <c r="F17050" s="101"/>
      <c r="L17050" s="99"/>
      <c r="P17050" s="99"/>
    </row>
    <row r="17051" spans="2:16">
      <c r="B17051" s="99"/>
      <c r="F17051" s="101"/>
      <c r="L17051" s="99"/>
      <c r="P17051" s="99"/>
    </row>
    <row r="17052" spans="2:16">
      <c r="B17052" s="99"/>
      <c r="F17052" s="101"/>
      <c r="L17052" s="99"/>
      <c r="P17052" s="99"/>
    </row>
    <row r="17053" spans="2:16">
      <c r="B17053" s="99"/>
      <c r="F17053" s="101"/>
      <c r="L17053" s="99"/>
      <c r="P17053" s="99"/>
    </row>
    <row r="17054" spans="2:16">
      <c r="B17054" s="99"/>
      <c r="F17054" s="101"/>
      <c r="L17054" s="99"/>
      <c r="P17054" s="99"/>
    </row>
    <row r="17055" spans="2:16">
      <c r="B17055" s="99"/>
      <c r="F17055" s="101"/>
      <c r="L17055" s="99"/>
      <c r="P17055" s="99"/>
    </row>
    <row r="17056" spans="2:16">
      <c r="B17056" s="99"/>
      <c r="F17056" s="101"/>
      <c r="L17056" s="99"/>
      <c r="P17056" s="99"/>
    </row>
    <row r="17057" spans="2:16">
      <c r="B17057" s="99"/>
      <c r="F17057" s="101"/>
      <c r="L17057" s="99"/>
      <c r="P17057" s="99"/>
    </row>
    <row r="17058" spans="2:16">
      <c r="B17058" s="99"/>
      <c r="F17058" s="101"/>
      <c r="L17058" s="99"/>
      <c r="P17058" s="99"/>
    </row>
    <row r="17059" spans="2:16">
      <c r="B17059" s="99"/>
      <c r="F17059" s="101"/>
      <c r="L17059" s="99"/>
      <c r="P17059" s="99"/>
    </row>
    <row r="17060" spans="2:16">
      <c r="B17060" s="99"/>
      <c r="F17060" s="101"/>
      <c r="L17060" s="99"/>
      <c r="P17060" s="99"/>
    </row>
    <row r="17061" spans="2:16">
      <c r="B17061" s="99"/>
      <c r="F17061" s="101"/>
      <c r="L17061" s="99"/>
      <c r="P17061" s="99"/>
    </row>
    <row r="17062" spans="2:16">
      <c r="B17062" s="99"/>
      <c r="F17062" s="101"/>
      <c r="L17062" s="99"/>
      <c r="P17062" s="99"/>
    </row>
    <row r="17063" spans="2:16">
      <c r="B17063" s="99"/>
      <c r="F17063" s="101"/>
      <c r="L17063" s="99"/>
      <c r="P17063" s="99"/>
    </row>
    <row r="17064" spans="2:16">
      <c r="B17064" s="99"/>
      <c r="F17064" s="101"/>
      <c r="L17064" s="99"/>
      <c r="P17064" s="99"/>
    </row>
    <row r="17065" spans="2:16">
      <c r="B17065" s="99"/>
      <c r="F17065" s="101"/>
      <c r="L17065" s="99"/>
      <c r="P17065" s="99"/>
    </row>
    <row r="17066" spans="2:16">
      <c r="B17066" s="99"/>
      <c r="F17066" s="101"/>
      <c r="L17066" s="99"/>
      <c r="P17066" s="99"/>
    </row>
    <row r="17067" spans="2:16">
      <c r="B17067" s="99"/>
      <c r="F17067" s="101"/>
      <c r="L17067" s="99"/>
      <c r="P17067" s="99"/>
    </row>
    <row r="17068" spans="2:16">
      <c r="B17068" s="99"/>
      <c r="F17068" s="101"/>
      <c r="L17068" s="99"/>
      <c r="P17068" s="99"/>
    </row>
    <row r="17069" spans="2:16">
      <c r="B17069" s="99"/>
      <c r="F17069" s="101"/>
      <c r="L17069" s="99"/>
      <c r="P17069" s="99"/>
    </row>
    <row r="17070" spans="2:16">
      <c r="B17070" s="99"/>
      <c r="F17070" s="101"/>
      <c r="L17070" s="99"/>
      <c r="P17070" s="99"/>
    </row>
    <row r="17071" spans="2:16">
      <c r="B17071" s="99"/>
      <c r="F17071" s="101"/>
      <c r="L17071" s="99"/>
      <c r="P17071" s="99"/>
    </row>
    <row r="17072" spans="2:16">
      <c r="B17072" s="99"/>
      <c r="F17072" s="101"/>
      <c r="L17072" s="99"/>
      <c r="P17072" s="99"/>
    </row>
    <row r="17073" spans="2:16">
      <c r="B17073" s="99"/>
      <c r="F17073" s="101"/>
      <c r="L17073" s="99"/>
      <c r="P17073" s="99"/>
    </row>
    <row r="17074" spans="2:16">
      <c r="B17074" s="99"/>
      <c r="F17074" s="101"/>
      <c r="L17074" s="99"/>
      <c r="P17074" s="99"/>
    </row>
    <row r="17075" spans="2:16">
      <c r="B17075" s="99"/>
      <c r="F17075" s="101"/>
      <c r="L17075" s="99"/>
      <c r="P17075" s="99"/>
    </row>
    <row r="17076" spans="2:16">
      <c r="B17076" s="99"/>
      <c r="F17076" s="101"/>
      <c r="L17076" s="99"/>
      <c r="P17076" s="99"/>
    </row>
    <row r="17077" spans="2:16">
      <c r="B17077" s="99"/>
      <c r="F17077" s="101"/>
      <c r="L17077" s="99"/>
      <c r="P17077" s="99"/>
    </row>
    <row r="17078" spans="2:16">
      <c r="B17078" s="99"/>
      <c r="F17078" s="101"/>
      <c r="L17078" s="99"/>
      <c r="P17078" s="99"/>
    </row>
    <row r="17079" spans="2:16">
      <c r="B17079" s="99"/>
      <c r="F17079" s="101"/>
      <c r="L17079" s="99"/>
      <c r="P17079" s="99"/>
    </row>
    <row r="17080" spans="2:16">
      <c r="B17080" s="99"/>
      <c r="F17080" s="101"/>
      <c r="L17080" s="99"/>
      <c r="P17080" s="99"/>
    </row>
    <row r="17081" spans="2:16">
      <c r="B17081" s="99"/>
      <c r="F17081" s="101"/>
      <c r="L17081" s="99"/>
      <c r="P17081" s="99"/>
    </row>
    <row r="17082" spans="2:16">
      <c r="B17082" s="99"/>
      <c r="F17082" s="101"/>
      <c r="L17082" s="99"/>
      <c r="P17082" s="99"/>
    </row>
    <row r="17083" spans="2:16">
      <c r="B17083" s="99"/>
      <c r="F17083" s="101"/>
      <c r="L17083" s="99"/>
      <c r="P17083" s="99"/>
    </row>
    <row r="17084" spans="2:16">
      <c r="B17084" s="99"/>
      <c r="F17084" s="101"/>
      <c r="L17084" s="99"/>
      <c r="P17084" s="99"/>
    </row>
    <row r="17085" spans="2:16">
      <c r="B17085" s="99"/>
      <c r="F17085" s="101"/>
      <c r="L17085" s="99"/>
      <c r="P17085" s="99"/>
    </row>
    <row r="17086" spans="2:16">
      <c r="B17086" s="99"/>
      <c r="F17086" s="101"/>
      <c r="L17086" s="99"/>
      <c r="P17086" s="99"/>
    </row>
    <row r="17087" spans="2:16">
      <c r="B17087" s="99"/>
      <c r="F17087" s="101"/>
      <c r="L17087" s="99"/>
      <c r="P17087" s="99"/>
    </row>
    <row r="17088" spans="2:16">
      <c r="B17088" s="99"/>
      <c r="F17088" s="101"/>
      <c r="L17088" s="99"/>
      <c r="P17088" s="99"/>
    </row>
    <row r="17089" spans="2:16">
      <c r="B17089" s="99"/>
      <c r="F17089" s="101"/>
      <c r="L17089" s="99"/>
      <c r="P17089" s="99"/>
    </row>
    <row r="17090" spans="2:16">
      <c r="B17090" s="99"/>
      <c r="F17090" s="101"/>
      <c r="L17090" s="99"/>
      <c r="P17090" s="99"/>
    </row>
    <row r="17091" spans="2:16">
      <c r="B17091" s="99"/>
      <c r="F17091" s="101"/>
      <c r="L17091" s="99"/>
      <c r="P17091" s="99"/>
    </row>
    <row r="17092" spans="2:16">
      <c r="B17092" s="99"/>
      <c r="F17092" s="101"/>
      <c r="L17092" s="99"/>
      <c r="P17092" s="99"/>
    </row>
    <row r="17093" spans="2:16">
      <c r="B17093" s="99"/>
      <c r="F17093" s="101"/>
      <c r="L17093" s="99"/>
      <c r="P17093" s="99"/>
    </row>
    <row r="17094" spans="2:16">
      <c r="B17094" s="99"/>
      <c r="F17094" s="101"/>
      <c r="L17094" s="99"/>
      <c r="P17094" s="99"/>
    </row>
    <row r="17095" spans="2:16">
      <c r="B17095" s="99"/>
      <c r="F17095" s="101"/>
      <c r="L17095" s="99"/>
      <c r="P17095" s="99"/>
    </row>
    <row r="17096" spans="2:16">
      <c r="B17096" s="99"/>
      <c r="F17096" s="101"/>
      <c r="L17096" s="99"/>
      <c r="P17096" s="99"/>
    </row>
    <row r="17097" spans="2:16">
      <c r="B17097" s="99"/>
      <c r="F17097" s="101"/>
      <c r="L17097" s="99"/>
      <c r="P17097" s="99"/>
    </row>
    <row r="17098" spans="2:16">
      <c r="B17098" s="99"/>
      <c r="F17098" s="101"/>
      <c r="L17098" s="99"/>
      <c r="P17098" s="99"/>
    </row>
    <row r="17099" spans="2:16">
      <c r="B17099" s="99"/>
      <c r="F17099" s="101"/>
      <c r="L17099" s="99"/>
      <c r="P17099" s="99"/>
    </row>
    <row r="17100" spans="2:16">
      <c r="B17100" s="99"/>
      <c r="F17100" s="101"/>
      <c r="L17100" s="99"/>
      <c r="P17100" s="99"/>
    </row>
    <row r="17101" spans="2:16">
      <c r="B17101" s="99"/>
      <c r="F17101" s="101"/>
      <c r="L17101" s="99"/>
      <c r="P17101" s="99"/>
    </row>
    <row r="17102" spans="2:16">
      <c r="B17102" s="99"/>
      <c r="F17102" s="101"/>
      <c r="L17102" s="99"/>
      <c r="P17102" s="99"/>
    </row>
    <row r="17103" spans="2:16">
      <c r="B17103" s="99"/>
      <c r="F17103" s="101"/>
      <c r="L17103" s="99"/>
      <c r="P17103" s="99"/>
    </row>
    <row r="17104" spans="2:16">
      <c r="B17104" s="99"/>
      <c r="F17104" s="101"/>
      <c r="L17104" s="99"/>
      <c r="P17104" s="99"/>
    </row>
    <row r="17105" spans="2:16">
      <c r="B17105" s="99"/>
      <c r="F17105" s="101"/>
      <c r="L17105" s="99"/>
      <c r="P17105" s="99"/>
    </row>
    <row r="17106" spans="2:16">
      <c r="B17106" s="99"/>
      <c r="F17106" s="101"/>
      <c r="L17106" s="99"/>
      <c r="P17106" s="99"/>
    </row>
    <row r="17107" spans="2:16">
      <c r="B17107" s="99"/>
      <c r="F17107" s="101"/>
      <c r="L17107" s="99"/>
      <c r="P17107" s="99"/>
    </row>
    <row r="17108" spans="2:16">
      <c r="B17108" s="99"/>
      <c r="F17108" s="101"/>
      <c r="L17108" s="99"/>
      <c r="P17108" s="99"/>
    </row>
    <row r="17109" spans="2:16">
      <c r="B17109" s="99"/>
      <c r="F17109" s="101"/>
      <c r="L17109" s="99"/>
      <c r="P17109" s="99"/>
    </row>
    <row r="17110" spans="2:16">
      <c r="B17110" s="99"/>
      <c r="F17110" s="101"/>
      <c r="L17110" s="99"/>
      <c r="P17110" s="99"/>
    </row>
    <row r="17111" spans="2:16">
      <c r="B17111" s="99"/>
      <c r="F17111" s="101"/>
      <c r="L17111" s="99"/>
      <c r="P17111" s="99"/>
    </row>
    <row r="17112" spans="2:16">
      <c r="B17112" s="99"/>
      <c r="F17112" s="101"/>
      <c r="L17112" s="99"/>
      <c r="P17112" s="99"/>
    </row>
    <row r="17113" spans="2:16">
      <c r="B17113" s="99"/>
      <c r="F17113" s="101"/>
      <c r="L17113" s="99"/>
      <c r="P17113" s="99"/>
    </row>
    <row r="17114" spans="2:16">
      <c r="B17114" s="99"/>
      <c r="F17114" s="101"/>
      <c r="L17114" s="99"/>
      <c r="P17114" s="99"/>
    </row>
    <row r="17115" spans="2:16">
      <c r="B17115" s="99"/>
      <c r="F17115" s="101"/>
      <c r="L17115" s="99"/>
      <c r="P17115" s="99"/>
    </row>
    <row r="17116" spans="2:16">
      <c r="B17116" s="99"/>
      <c r="F17116" s="101"/>
      <c r="L17116" s="99"/>
      <c r="P17116" s="99"/>
    </row>
    <row r="17117" spans="2:16">
      <c r="B17117" s="99"/>
      <c r="F17117" s="101"/>
      <c r="L17117" s="99"/>
      <c r="P17117" s="99"/>
    </row>
    <row r="17118" spans="2:16">
      <c r="B17118" s="99"/>
      <c r="F17118" s="101"/>
      <c r="L17118" s="99"/>
      <c r="P17118" s="99"/>
    </row>
    <row r="17119" spans="2:16">
      <c r="B17119" s="99"/>
      <c r="F17119" s="101"/>
      <c r="L17119" s="99"/>
      <c r="P17119" s="99"/>
    </row>
    <row r="17120" spans="2:16">
      <c r="B17120" s="99"/>
      <c r="F17120" s="101"/>
      <c r="L17120" s="99"/>
      <c r="P17120" s="99"/>
    </row>
    <row r="17121" spans="2:16">
      <c r="B17121" s="99"/>
      <c r="F17121" s="101"/>
      <c r="L17121" s="99"/>
      <c r="P17121" s="99"/>
    </row>
    <row r="17122" spans="2:16">
      <c r="B17122" s="99"/>
      <c r="F17122" s="101"/>
      <c r="L17122" s="99"/>
      <c r="P17122" s="99"/>
    </row>
    <row r="17123" spans="2:16">
      <c r="B17123" s="99"/>
      <c r="F17123" s="101"/>
      <c r="L17123" s="99"/>
      <c r="P17123" s="99"/>
    </row>
    <row r="17124" spans="2:16">
      <c r="B17124" s="99"/>
      <c r="F17124" s="101"/>
      <c r="L17124" s="99"/>
      <c r="P17124" s="99"/>
    </row>
    <row r="17125" spans="2:16">
      <c r="B17125" s="99"/>
      <c r="F17125" s="101"/>
      <c r="L17125" s="99"/>
      <c r="P17125" s="99"/>
    </row>
    <row r="17126" spans="2:16">
      <c r="B17126" s="99"/>
      <c r="F17126" s="101"/>
      <c r="L17126" s="99"/>
      <c r="P17126" s="99"/>
    </row>
    <row r="17127" spans="2:16">
      <c r="B17127" s="99"/>
      <c r="F17127" s="101"/>
      <c r="L17127" s="99"/>
      <c r="P17127" s="99"/>
    </row>
    <row r="17128" spans="2:16">
      <c r="B17128" s="99"/>
      <c r="F17128" s="101"/>
      <c r="L17128" s="99"/>
      <c r="P17128" s="99"/>
    </row>
    <row r="17129" spans="2:16">
      <c r="B17129" s="99"/>
      <c r="F17129" s="101"/>
      <c r="L17129" s="99"/>
      <c r="P17129" s="99"/>
    </row>
    <row r="17130" spans="2:16">
      <c r="B17130" s="99"/>
      <c r="F17130" s="101"/>
      <c r="L17130" s="99"/>
      <c r="P17130" s="99"/>
    </row>
    <row r="17131" spans="2:16">
      <c r="B17131" s="99"/>
      <c r="F17131" s="101"/>
      <c r="L17131" s="99"/>
      <c r="P17131" s="99"/>
    </row>
    <row r="17132" spans="2:16">
      <c r="B17132" s="99"/>
      <c r="F17132" s="101"/>
      <c r="L17132" s="99"/>
      <c r="P17132" s="99"/>
    </row>
    <row r="17133" spans="2:16">
      <c r="B17133" s="99"/>
      <c r="F17133" s="101"/>
      <c r="L17133" s="99"/>
      <c r="P17133" s="99"/>
    </row>
    <row r="17134" spans="2:16">
      <c r="B17134" s="99"/>
      <c r="F17134" s="101"/>
      <c r="L17134" s="99"/>
      <c r="P17134" s="99"/>
    </row>
    <row r="17135" spans="2:16">
      <c r="B17135" s="99"/>
      <c r="F17135" s="101"/>
      <c r="L17135" s="99"/>
      <c r="P17135" s="99"/>
    </row>
    <row r="17136" spans="2:16">
      <c r="B17136" s="99"/>
      <c r="F17136" s="101"/>
      <c r="L17136" s="99"/>
      <c r="P17136" s="99"/>
    </row>
    <row r="17137" spans="2:16">
      <c r="B17137" s="99"/>
      <c r="F17137" s="101"/>
      <c r="L17137" s="99"/>
      <c r="P17137" s="99"/>
    </row>
    <row r="17138" spans="2:16">
      <c r="B17138" s="99"/>
      <c r="F17138" s="101"/>
      <c r="L17138" s="99"/>
      <c r="P17138" s="99"/>
    </row>
    <row r="17139" spans="2:16">
      <c r="B17139" s="99"/>
      <c r="F17139" s="101"/>
      <c r="L17139" s="99"/>
      <c r="P17139" s="99"/>
    </row>
    <row r="17140" spans="2:16">
      <c r="B17140" s="99"/>
      <c r="F17140" s="101"/>
      <c r="L17140" s="99"/>
      <c r="P17140" s="99"/>
    </row>
    <row r="17141" spans="2:16">
      <c r="B17141" s="99"/>
      <c r="F17141" s="101"/>
      <c r="L17141" s="99"/>
      <c r="P17141" s="99"/>
    </row>
    <row r="17142" spans="2:16">
      <c r="B17142" s="99"/>
      <c r="F17142" s="101"/>
      <c r="L17142" s="99"/>
      <c r="P17142" s="99"/>
    </row>
    <row r="17143" spans="2:16">
      <c r="B17143" s="99"/>
      <c r="F17143" s="101"/>
      <c r="L17143" s="99"/>
      <c r="P17143" s="99"/>
    </row>
    <row r="17144" spans="2:16">
      <c r="B17144" s="99"/>
      <c r="F17144" s="101"/>
      <c r="L17144" s="99"/>
      <c r="P17144" s="99"/>
    </row>
    <row r="17145" spans="2:16">
      <c r="B17145" s="99"/>
      <c r="F17145" s="101"/>
      <c r="L17145" s="99"/>
      <c r="P17145" s="99"/>
    </row>
    <row r="17146" spans="2:16">
      <c r="B17146" s="99"/>
      <c r="F17146" s="101"/>
      <c r="L17146" s="99"/>
      <c r="P17146" s="99"/>
    </row>
    <row r="17147" spans="2:16">
      <c r="B17147" s="99"/>
      <c r="F17147" s="101"/>
      <c r="L17147" s="99"/>
      <c r="P17147" s="99"/>
    </row>
    <row r="17148" spans="2:16">
      <c r="B17148" s="99"/>
      <c r="F17148" s="101"/>
      <c r="L17148" s="99"/>
      <c r="P17148" s="99"/>
    </row>
    <row r="17149" spans="2:16">
      <c r="B17149" s="99"/>
      <c r="F17149" s="101"/>
      <c r="L17149" s="99"/>
      <c r="P17149" s="99"/>
    </row>
    <row r="17150" spans="2:16">
      <c r="B17150" s="99"/>
      <c r="F17150" s="101"/>
      <c r="L17150" s="99"/>
      <c r="P17150" s="99"/>
    </row>
    <row r="17151" spans="2:16">
      <c r="B17151" s="99"/>
      <c r="F17151" s="101"/>
      <c r="L17151" s="99"/>
      <c r="P17151" s="99"/>
    </row>
    <row r="17152" spans="2:16">
      <c r="B17152" s="99"/>
      <c r="F17152" s="101"/>
      <c r="L17152" s="99"/>
      <c r="P17152" s="99"/>
    </row>
    <row r="17153" spans="2:16">
      <c r="B17153" s="99"/>
      <c r="F17153" s="101"/>
      <c r="L17153" s="99"/>
      <c r="P17153" s="99"/>
    </row>
    <row r="17154" spans="2:16">
      <c r="B17154" s="99"/>
      <c r="F17154" s="101"/>
      <c r="L17154" s="99"/>
      <c r="P17154" s="99"/>
    </row>
    <row r="17155" spans="2:16">
      <c r="B17155" s="99"/>
      <c r="F17155" s="101"/>
      <c r="L17155" s="99"/>
      <c r="P17155" s="99"/>
    </row>
    <row r="17156" spans="2:16">
      <c r="B17156" s="99"/>
      <c r="F17156" s="101"/>
      <c r="L17156" s="99"/>
      <c r="P17156" s="99"/>
    </row>
    <row r="17157" spans="2:16">
      <c r="B17157" s="99"/>
      <c r="F17157" s="101"/>
      <c r="L17157" s="99"/>
      <c r="P17157" s="99"/>
    </row>
    <row r="17158" spans="2:16">
      <c r="B17158" s="99"/>
      <c r="F17158" s="101"/>
      <c r="L17158" s="99"/>
      <c r="P17158" s="99"/>
    </row>
    <row r="17159" spans="2:16">
      <c r="B17159" s="99"/>
      <c r="F17159" s="101"/>
      <c r="L17159" s="99"/>
      <c r="P17159" s="99"/>
    </row>
    <row r="17160" spans="2:16">
      <c r="B17160" s="99"/>
      <c r="F17160" s="101"/>
      <c r="L17160" s="99"/>
      <c r="P17160" s="99"/>
    </row>
    <row r="17161" spans="2:16">
      <c r="B17161" s="99"/>
      <c r="F17161" s="101"/>
      <c r="L17161" s="99"/>
      <c r="P17161" s="99"/>
    </row>
    <row r="17162" spans="2:16">
      <c r="B17162" s="99"/>
      <c r="F17162" s="101"/>
      <c r="L17162" s="99"/>
      <c r="P17162" s="99"/>
    </row>
    <row r="17163" spans="2:16">
      <c r="B17163" s="99"/>
      <c r="F17163" s="101"/>
      <c r="L17163" s="99"/>
      <c r="P17163" s="99"/>
    </row>
    <row r="17164" spans="2:16">
      <c r="B17164" s="99"/>
      <c r="F17164" s="101"/>
      <c r="L17164" s="99"/>
      <c r="P17164" s="99"/>
    </row>
    <row r="17165" spans="2:16">
      <c r="B17165" s="99"/>
      <c r="F17165" s="101"/>
      <c r="L17165" s="99"/>
      <c r="P17165" s="99"/>
    </row>
    <row r="17166" spans="2:16">
      <c r="B17166" s="99"/>
      <c r="F17166" s="101"/>
      <c r="L17166" s="99"/>
      <c r="P17166" s="99"/>
    </row>
    <row r="17167" spans="2:16">
      <c r="B17167" s="99"/>
      <c r="F17167" s="101"/>
      <c r="L17167" s="99"/>
      <c r="P17167" s="99"/>
    </row>
    <row r="17168" spans="2:16">
      <c r="B17168" s="99"/>
      <c r="F17168" s="101"/>
      <c r="L17168" s="99"/>
      <c r="P17168" s="99"/>
    </row>
    <row r="17169" spans="2:16">
      <c r="B17169" s="99"/>
      <c r="F17169" s="101"/>
      <c r="L17169" s="99"/>
      <c r="P17169" s="99"/>
    </row>
    <row r="17170" spans="2:16">
      <c r="B17170" s="99"/>
      <c r="F17170" s="101"/>
      <c r="L17170" s="99"/>
      <c r="P17170" s="99"/>
    </row>
    <row r="17171" spans="2:16">
      <c r="B17171" s="99"/>
      <c r="F17171" s="101"/>
      <c r="L17171" s="99"/>
      <c r="P17171" s="99"/>
    </row>
    <row r="17172" spans="2:16">
      <c r="B17172" s="99"/>
      <c r="F17172" s="101"/>
      <c r="L17172" s="99"/>
      <c r="P17172" s="99"/>
    </row>
    <row r="17173" spans="2:16">
      <c r="B17173" s="99"/>
      <c r="F17173" s="101"/>
      <c r="L17173" s="99"/>
      <c r="P17173" s="99"/>
    </row>
    <row r="17174" spans="2:16">
      <c r="B17174" s="99"/>
      <c r="F17174" s="101"/>
      <c r="L17174" s="99"/>
      <c r="P17174" s="99"/>
    </row>
    <row r="17175" spans="2:16">
      <c r="B17175" s="99"/>
      <c r="F17175" s="101"/>
      <c r="L17175" s="99"/>
      <c r="P17175" s="99"/>
    </row>
    <row r="17176" spans="2:16">
      <c r="B17176" s="99"/>
      <c r="F17176" s="101"/>
      <c r="L17176" s="99"/>
      <c r="P17176" s="99"/>
    </row>
    <row r="17177" spans="2:16">
      <c r="B17177" s="99"/>
      <c r="F17177" s="101"/>
      <c r="L17177" s="99"/>
      <c r="P17177" s="99"/>
    </row>
    <row r="17178" spans="2:16">
      <c r="B17178" s="99"/>
      <c r="F17178" s="101"/>
      <c r="L17178" s="99"/>
      <c r="P17178" s="99"/>
    </row>
    <row r="17179" spans="2:16">
      <c r="B17179" s="99"/>
      <c r="F17179" s="101"/>
      <c r="L17179" s="99"/>
      <c r="P17179" s="99"/>
    </row>
    <row r="17180" spans="2:16">
      <c r="B17180" s="99"/>
      <c r="F17180" s="101"/>
      <c r="L17180" s="99"/>
      <c r="P17180" s="99"/>
    </row>
    <row r="17181" spans="2:16">
      <c r="B17181" s="99"/>
      <c r="F17181" s="101"/>
      <c r="L17181" s="99"/>
      <c r="P17181" s="99"/>
    </row>
    <row r="17182" spans="2:16">
      <c r="B17182" s="99"/>
      <c r="F17182" s="101"/>
      <c r="L17182" s="99"/>
      <c r="P17182" s="99"/>
    </row>
    <row r="17183" spans="2:16">
      <c r="B17183" s="99"/>
      <c r="F17183" s="101"/>
      <c r="L17183" s="99"/>
      <c r="P17183" s="99"/>
    </row>
    <row r="17184" spans="2:16">
      <c r="B17184" s="99"/>
      <c r="F17184" s="101"/>
      <c r="L17184" s="99"/>
      <c r="P17184" s="99"/>
    </row>
    <row r="17185" spans="2:16">
      <c r="B17185" s="99"/>
      <c r="F17185" s="101"/>
      <c r="L17185" s="99"/>
      <c r="P17185" s="99"/>
    </row>
    <row r="17186" spans="2:16">
      <c r="B17186" s="99"/>
      <c r="F17186" s="101"/>
      <c r="L17186" s="99"/>
      <c r="P17186" s="99"/>
    </row>
    <row r="17187" spans="2:16">
      <c r="B17187" s="99"/>
      <c r="F17187" s="101"/>
      <c r="L17187" s="99"/>
      <c r="P17187" s="99"/>
    </row>
    <row r="17188" spans="2:16">
      <c r="B17188" s="99"/>
      <c r="F17188" s="101"/>
      <c r="L17188" s="99"/>
      <c r="P17188" s="99"/>
    </row>
    <row r="17189" spans="2:16">
      <c r="B17189" s="99"/>
      <c r="F17189" s="101"/>
      <c r="L17189" s="99"/>
      <c r="P17189" s="99"/>
    </row>
    <row r="17190" spans="2:16">
      <c r="B17190" s="99"/>
      <c r="F17190" s="101"/>
      <c r="L17190" s="99"/>
      <c r="P17190" s="99"/>
    </row>
    <row r="17191" spans="2:16">
      <c r="B17191" s="99"/>
      <c r="F17191" s="101"/>
      <c r="L17191" s="99"/>
      <c r="P17191" s="99"/>
    </row>
    <row r="17192" spans="2:16">
      <c r="B17192" s="99"/>
      <c r="F17192" s="101"/>
      <c r="L17192" s="99"/>
      <c r="P17192" s="99"/>
    </row>
    <row r="17193" spans="2:16">
      <c r="B17193" s="99"/>
      <c r="F17193" s="101"/>
      <c r="L17193" s="99"/>
      <c r="P17193" s="99"/>
    </row>
    <row r="17194" spans="2:16">
      <c r="B17194" s="99"/>
      <c r="F17194" s="101"/>
      <c r="L17194" s="99"/>
      <c r="P17194" s="99"/>
    </row>
    <row r="17195" spans="2:16">
      <c r="B17195" s="99"/>
      <c r="F17195" s="101"/>
      <c r="L17195" s="99"/>
      <c r="P17195" s="99"/>
    </row>
    <row r="17196" spans="2:16">
      <c r="B17196" s="99"/>
      <c r="F17196" s="101"/>
      <c r="L17196" s="99"/>
      <c r="P17196" s="99"/>
    </row>
    <row r="17197" spans="2:16">
      <c r="B17197" s="99"/>
      <c r="F17197" s="101"/>
      <c r="L17197" s="99"/>
      <c r="P17197" s="99"/>
    </row>
    <row r="17198" spans="2:16">
      <c r="B17198" s="99"/>
      <c r="F17198" s="101"/>
      <c r="L17198" s="99"/>
      <c r="P17198" s="99"/>
    </row>
    <row r="17199" spans="2:16">
      <c r="B17199" s="99"/>
      <c r="F17199" s="101"/>
      <c r="L17199" s="99"/>
      <c r="P17199" s="99"/>
    </row>
    <row r="17200" spans="2:16">
      <c r="B17200" s="99"/>
      <c r="F17200" s="101"/>
      <c r="L17200" s="99"/>
      <c r="P17200" s="99"/>
    </row>
    <row r="17201" spans="2:16">
      <c r="B17201" s="99"/>
      <c r="F17201" s="101"/>
      <c r="L17201" s="99"/>
      <c r="P17201" s="99"/>
    </row>
    <row r="17202" spans="2:16">
      <c r="B17202" s="99"/>
      <c r="F17202" s="101"/>
      <c r="L17202" s="99"/>
      <c r="P17202" s="99"/>
    </row>
    <row r="17203" spans="2:16">
      <c r="B17203" s="99"/>
      <c r="F17203" s="101"/>
      <c r="L17203" s="99"/>
      <c r="P17203" s="99"/>
    </row>
    <row r="17204" spans="2:16">
      <c r="B17204" s="99"/>
      <c r="F17204" s="101"/>
      <c r="L17204" s="99"/>
      <c r="P17204" s="99"/>
    </row>
    <row r="17205" spans="2:16">
      <c r="B17205" s="99"/>
      <c r="F17205" s="101"/>
      <c r="L17205" s="99"/>
      <c r="P17205" s="99"/>
    </row>
    <row r="17206" spans="2:16">
      <c r="B17206" s="99"/>
      <c r="F17206" s="101"/>
      <c r="L17206" s="99"/>
      <c r="P17206" s="99"/>
    </row>
    <row r="17207" spans="2:16">
      <c r="B17207" s="99"/>
      <c r="F17207" s="101"/>
      <c r="L17207" s="99"/>
      <c r="P17207" s="99"/>
    </row>
    <row r="17208" spans="2:16">
      <c r="B17208" s="99"/>
      <c r="F17208" s="101"/>
      <c r="L17208" s="99"/>
      <c r="P17208" s="99"/>
    </row>
    <row r="17209" spans="2:16">
      <c r="B17209" s="99"/>
      <c r="F17209" s="101"/>
      <c r="L17209" s="99"/>
      <c r="P17209" s="99"/>
    </row>
    <row r="17210" spans="2:16">
      <c r="B17210" s="99"/>
      <c r="F17210" s="101"/>
      <c r="L17210" s="99"/>
      <c r="P17210" s="99"/>
    </row>
    <row r="17211" spans="2:16">
      <c r="B17211" s="99"/>
      <c r="F17211" s="101"/>
      <c r="L17211" s="99"/>
      <c r="P17211" s="99"/>
    </row>
    <row r="17212" spans="2:16">
      <c r="B17212" s="99"/>
      <c r="F17212" s="101"/>
      <c r="L17212" s="99"/>
      <c r="P17212" s="99"/>
    </row>
    <row r="17213" spans="2:16">
      <c r="B17213" s="99"/>
      <c r="F17213" s="101"/>
      <c r="L17213" s="99"/>
      <c r="P17213" s="99"/>
    </row>
    <row r="17214" spans="2:16">
      <c r="B17214" s="99"/>
      <c r="F17214" s="101"/>
      <c r="L17214" s="99"/>
      <c r="P17214" s="99"/>
    </row>
    <row r="17215" spans="2:16">
      <c r="B17215" s="99"/>
      <c r="F17215" s="101"/>
      <c r="L17215" s="99"/>
      <c r="P17215" s="99"/>
    </row>
    <row r="17216" spans="2:16">
      <c r="B17216" s="99"/>
      <c r="F17216" s="101"/>
      <c r="L17216" s="99"/>
      <c r="P17216" s="99"/>
    </row>
    <row r="17217" spans="2:16">
      <c r="B17217" s="99"/>
      <c r="F17217" s="101"/>
      <c r="L17217" s="99"/>
      <c r="P17217" s="99"/>
    </row>
    <row r="17218" spans="2:16">
      <c r="B17218" s="99"/>
      <c r="F17218" s="101"/>
      <c r="L17218" s="99"/>
      <c r="P17218" s="99"/>
    </row>
    <row r="17219" spans="2:16">
      <c r="B17219" s="99"/>
      <c r="F17219" s="101"/>
      <c r="L17219" s="99"/>
      <c r="P17219" s="99"/>
    </row>
    <row r="17220" spans="2:16">
      <c r="B17220" s="99"/>
      <c r="F17220" s="101"/>
      <c r="L17220" s="99"/>
      <c r="P17220" s="99"/>
    </row>
    <row r="17221" spans="2:16">
      <c r="B17221" s="99"/>
      <c r="F17221" s="101"/>
      <c r="L17221" s="99"/>
      <c r="P17221" s="99"/>
    </row>
    <row r="17222" spans="2:16">
      <c r="B17222" s="99"/>
      <c r="F17222" s="101"/>
      <c r="L17222" s="99"/>
      <c r="P17222" s="99"/>
    </row>
    <row r="17223" spans="2:16">
      <c r="B17223" s="99"/>
      <c r="F17223" s="101"/>
      <c r="L17223" s="99"/>
      <c r="P17223" s="99"/>
    </row>
    <row r="17224" spans="2:16">
      <c r="B17224" s="99"/>
      <c r="F17224" s="101"/>
      <c r="L17224" s="99"/>
      <c r="P17224" s="99"/>
    </row>
    <row r="17225" spans="2:16">
      <c r="B17225" s="99"/>
      <c r="F17225" s="101"/>
      <c r="L17225" s="99"/>
      <c r="P17225" s="99"/>
    </row>
    <row r="17226" spans="2:16">
      <c r="B17226" s="99"/>
      <c r="F17226" s="101"/>
      <c r="L17226" s="99"/>
      <c r="P17226" s="99"/>
    </row>
    <row r="17227" spans="2:16">
      <c r="B17227" s="99"/>
      <c r="F17227" s="101"/>
      <c r="L17227" s="99"/>
      <c r="P17227" s="99"/>
    </row>
    <row r="17228" spans="2:16">
      <c r="B17228" s="99"/>
      <c r="F17228" s="101"/>
      <c r="L17228" s="99"/>
      <c r="P17228" s="99"/>
    </row>
    <row r="17229" spans="2:16">
      <c r="B17229" s="99"/>
      <c r="F17229" s="101"/>
      <c r="L17229" s="99"/>
      <c r="P17229" s="99"/>
    </row>
    <row r="17230" spans="2:16">
      <c r="B17230" s="99"/>
      <c r="F17230" s="101"/>
      <c r="L17230" s="99"/>
      <c r="P17230" s="99"/>
    </row>
    <row r="17231" spans="2:16">
      <c r="B17231" s="99"/>
      <c r="F17231" s="101"/>
      <c r="L17231" s="99"/>
      <c r="P17231" s="99"/>
    </row>
    <row r="17232" spans="2:16">
      <c r="B17232" s="99"/>
      <c r="F17232" s="101"/>
      <c r="L17232" s="99"/>
      <c r="P17232" s="99"/>
    </row>
    <row r="17233" spans="2:16">
      <c r="B17233" s="99"/>
      <c r="F17233" s="101"/>
      <c r="L17233" s="99"/>
      <c r="P17233" s="99"/>
    </row>
    <row r="17234" spans="2:16">
      <c r="B17234" s="99"/>
      <c r="F17234" s="101"/>
      <c r="L17234" s="99"/>
      <c r="P17234" s="99"/>
    </row>
    <row r="17235" spans="2:16">
      <c r="B17235" s="99"/>
      <c r="F17235" s="101"/>
      <c r="L17235" s="99"/>
      <c r="P17235" s="99"/>
    </row>
    <row r="17236" spans="2:16">
      <c r="B17236" s="99"/>
      <c r="F17236" s="101"/>
      <c r="L17236" s="99"/>
      <c r="P17236" s="99"/>
    </row>
    <row r="17237" spans="2:16">
      <c r="B17237" s="99"/>
      <c r="F17237" s="101"/>
      <c r="L17237" s="99"/>
      <c r="P17237" s="99"/>
    </row>
    <row r="17238" spans="2:16">
      <c r="B17238" s="99"/>
      <c r="F17238" s="101"/>
      <c r="L17238" s="99"/>
      <c r="P17238" s="99"/>
    </row>
    <row r="17239" spans="2:16">
      <c r="B17239" s="99"/>
      <c r="F17239" s="101"/>
      <c r="L17239" s="99"/>
      <c r="P17239" s="99"/>
    </row>
    <row r="17240" spans="2:16">
      <c r="B17240" s="99"/>
      <c r="F17240" s="101"/>
      <c r="L17240" s="99"/>
      <c r="P17240" s="99"/>
    </row>
    <row r="17241" spans="2:16">
      <c r="B17241" s="99"/>
      <c r="F17241" s="101"/>
      <c r="L17241" s="99"/>
      <c r="P17241" s="99"/>
    </row>
    <row r="17242" spans="2:16">
      <c r="B17242" s="99"/>
      <c r="F17242" s="101"/>
      <c r="L17242" s="99"/>
      <c r="P17242" s="99"/>
    </row>
    <row r="17243" spans="2:16">
      <c r="B17243" s="99"/>
      <c r="F17243" s="101"/>
      <c r="L17243" s="99"/>
      <c r="P17243" s="99"/>
    </row>
    <row r="17244" spans="2:16">
      <c r="B17244" s="99"/>
      <c r="F17244" s="101"/>
      <c r="L17244" s="99"/>
      <c r="P17244" s="99"/>
    </row>
    <row r="17245" spans="2:16">
      <c r="B17245" s="99"/>
      <c r="F17245" s="101"/>
      <c r="L17245" s="99"/>
      <c r="P17245" s="99"/>
    </row>
    <row r="17246" spans="2:16">
      <c r="B17246" s="99"/>
      <c r="F17246" s="101"/>
      <c r="L17246" s="99"/>
      <c r="P17246" s="99"/>
    </row>
    <row r="17247" spans="2:16">
      <c r="B17247" s="99"/>
      <c r="F17247" s="101"/>
      <c r="L17247" s="99"/>
      <c r="P17247" s="99"/>
    </row>
    <row r="17248" spans="2:16">
      <c r="B17248" s="99"/>
      <c r="F17248" s="101"/>
      <c r="L17248" s="99"/>
      <c r="P17248" s="99"/>
    </row>
    <row r="17249" spans="2:16">
      <c r="B17249" s="99"/>
      <c r="F17249" s="101"/>
      <c r="L17249" s="99"/>
      <c r="P17249" s="99"/>
    </row>
    <row r="17250" spans="2:16">
      <c r="B17250" s="99"/>
      <c r="F17250" s="101"/>
      <c r="L17250" s="99"/>
      <c r="P17250" s="99"/>
    </row>
    <row r="17251" spans="2:16">
      <c r="B17251" s="99"/>
      <c r="F17251" s="101"/>
      <c r="L17251" s="99"/>
      <c r="P17251" s="99"/>
    </row>
    <row r="17252" spans="2:16">
      <c r="B17252" s="99"/>
      <c r="F17252" s="101"/>
      <c r="L17252" s="99"/>
      <c r="P17252" s="99"/>
    </row>
    <row r="17253" spans="2:16">
      <c r="B17253" s="99"/>
      <c r="F17253" s="101"/>
      <c r="L17253" s="99"/>
      <c r="P17253" s="99"/>
    </row>
    <row r="17254" spans="2:16">
      <c r="B17254" s="99"/>
      <c r="F17254" s="101"/>
      <c r="L17254" s="99"/>
      <c r="P17254" s="99"/>
    </row>
    <row r="17255" spans="2:16">
      <c r="B17255" s="99"/>
      <c r="F17255" s="101"/>
      <c r="L17255" s="99"/>
      <c r="P17255" s="99"/>
    </row>
    <row r="17256" spans="2:16">
      <c r="B17256" s="99"/>
      <c r="F17256" s="101"/>
      <c r="L17256" s="99"/>
      <c r="P17256" s="99"/>
    </row>
    <row r="17257" spans="2:16">
      <c r="B17257" s="99"/>
      <c r="F17257" s="101"/>
      <c r="L17257" s="99"/>
      <c r="P17257" s="99"/>
    </row>
    <row r="17258" spans="2:16">
      <c r="B17258" s="99"/>
      <c r="F17258" s="101"/>
      <c r="L17258" s="99"/>
      <c r="P17258" s="99"/>
    </row>
    <row r="17259" spans="2:16">
      <c r="B17259" s="99"/>
      <c r="F17259" s="101"/>
      <c r="L17259" s="99"/>
      <c r="P17259" s="99"/>
    </row>
    <row r="17260" spans="2:16">
      <c r="B17260" s="99"/>
      <c r="F17260" s="101"/>
      <c r="L17260" s="99"/>
      <c r="P17260" s="99"/>
    </row>
    <row r="17261" spans="2:16">
      <c r="B17261" s="99"/>
      <c r="F17261" s="101"/>
      <c r="L17261" s="99"/>
      <c r="P17261" s="99"/>
    </row>
    <row r="17262" spans="2:16">
      <c r="B17262" s="99"/>
      <c r="F17262" s="101"/>
      <c r="L17262" s="99"/>
      <c r="P17262" s="99"/>
    </row>
    <row r="17263" spans="2:16">
      <c r="B17263" s="99"/>
      <c r="F17263" s="101"/>
      <c r="L17263" s="99"/>
      <c r="P17263" s="99"/>
    </row>
    <row r="17264" spans="2:16">
      <c r="B17264" s="99"/>
      <c r="F17264" s="101"/>
      <c r="L17264" s="99"/>
      <c r="P17264" s="99"/>
    </row>
    <row r="17265" spans="2:16">
      <c r="B17265" s="99"/>
      <c r="F17265" s="101"/>
      <c r="L17265" s="99"/>
      <c r="P17265" s="99"/>
    </row>
    <row r="17266" spans="2:16">
      <c r="B17266" s="99"/>
      <c r="F17266" s="101"/>
      <c r="L17266" s="99"/>
      <c r="P17266" s="99"/>
    </row>
    <row r="17267" spans="2:16">
      <c r="B17267" s="99"/>
      <c r="F17267" s="101"/>
      <c r="L17267" s="99"/>
      <c r="P17267" s="99"/>
    </row>
    <row r="17268" spans="2:16">
      <c r="B17268" s="99"/>
      <c r="F17268" s="101"/>
      <c r="L17268" s="99"/>
      <c r="P17268" s="99"/>
    </row>
    <row r="17269" spans="2:16">
      <c r="B17269" s="99"/>
      <c r="F17269" s="101"/>
      <c r="L17269" s="99"/>
      <c r="P17269" s="99"/>
    </row>
    <row r="17270" spans="2:16">
      <c r="B17270" s="99"/>
      <c r="F17270" s="101"/>
      <c r="L17270" s="99"/>
      <c r="P17270" s="99"/>
    </row>
    <row r="17271" spans="2:16">
      <c r="B17271" s="99"/>
      <c r="F17271" s="101"/>
      <c r="L17271" s="99"/>
      <c r="P17271" s="99"/>
    </row>
    <row r="17272" spans="2:16">
      <c r="B17272" s="99"/>
      <c r="F17272" s="101"/>
      <c r="L17272" s="99"/>
      <c r="P17272" s="99"/>
    </row>
    <row r="17273" spans="2:16">
      <c r="B17273" s="99"/>
      <c r="F17273" s="101"/>
      <c r="L17273" s="99"/>
      <c r="P17273" s="99"/>
    </row>
    <row r="17274" spans="2:16">
      <c r="B17274" s="99"/>
      <c r="F17274" s="101"/>
      <c r="L17274" s="99"/>
      <c r="P17274" s="99"/>
    </row>
    <row r="17275" spans="2:16">
      <c r="B17275" s="99"/>
      <c r="F17275" s="101"/>
      <c r="L17275" s="99"/>
      <c r="P17275" s="99"/>
    </row>
    <row r="17276" spans="2:16">
      <c r="B17276" s="99"/>
      <c r="F17276" s="101"/>
      <c r="L17276" s="99"/>
      <c r="P17276" s="99"/>
    </row>
    <row r="17277" spans="2:16">
      <c r="B17277" s="99"/>
      <c r="F17277" s="101"/>
      <c r="L17277" s="99"/>
      <c r="P17277" s="99"/>
    </row>
    <row r="17278" spans="2:16">
      <c r="B17278" s="99"/>
      <c r="F17278" s="101"/>
      <c r="L17278" s="99"/>
      <c r="P17278" s="99"/>
    </row>
    <row r="17279" spans="2:16">
      <c r="B17279" s="99"/>
      <c r="F17279" s="101"/>
      <c r="L17279" s="99"/>
      <c r="P17279" s="99"/>
    </row>
    <row r="17280" spans="2:16">
      <c r="B17280" s="99"/>
      <c r="F17280" s="101"/>
      <c r="L17280" s="99"/>
      <c r="P17280" s="99"/>
    </row>
    <row r="17281" spans="2:16">
      <c r="B17281" s="99"/>
      <c r="F17281" s="101"/>
      <c r="L17281" s="99"/>
      <c r="P17281" s="99"/>
    </row>
    <row r="17282" spans="2:16">
      <c r="B17282" s="99"/>
      <c r="F17282" s="101"/>
      <c r="L17282" s="99"/>
      <c r="P17282" s="99"/>
    </row>
    <row r="17283" spans="2:16">
      <c r="B17283" s="99"/>
      <c r="F17283" s="101"/>
      <c r="L17283" s="99"/>
      <c r="P17283" s="99"/>
    </row>
    <row r="17284" spans="2:16">
      <c r="B17284" s="99"/>
      <c r="F17284" s="101"/>
      <c r="L17284" s="99"/>
      <c r="P17284" s="99"/>
    </row>
    <row r="17285" spans="2:16">
      <c r="B17285" s="99"/>
      <c r="F17285" s="101"/>
      <c r="L17285" s="99"/>
      <c r="P17285" s="99"/>
    </row>
    <row r="17286" spans="2:16">
      <c r="B17286" s="99"/>
      <c r="F17286" s="101"/>
      <c r="L17286" s="99"/>
      <c r="P17286" s="99"/>
    </row>
    <row r="17287" spans="2:16">
      <c r="B17287" s="99"/>
      <c r="F17287" s="101"/>
      <c r="L17287" s="99"/>
      <c r="P17287" s="99"/>
    </row>
    <row r="17288" spans="2:16">
      <c r="B17288" s="99"/>
      <c r="F17288" s="101"/>
      <c r="L17288" s="99"/>
      <c r="P17288" s="99"/>
    </row>
    <row r="17289" spans="2:16">
      <c r="B17289" s="99"/>
      <c r="F17289" s="101"/>
      <c r="L17289" s="99"/>
      <c r="P17289" s="99"/>
    </row>
    <row r="17290" spans="2:16">
      <c r="B17290" s="99"/>
      <c r="F17290" s="101"/>
      <c r="L17290" s="99"/>
      <c r="P17290" s="99"/>
    </row>
    <row r="17291" spans="2:16">
      <c r="B17291" s="99"/>
      <c r="F17291" s="101"/>
      <c r="L17291" s="99"/>
      <c r="P17291" s="99"/>
    </row>
    <row r="17292" spans="2:16">
      <c r="B17292" s="99"/>
      <c r="F17292" s="101"/>
      <c r="L17292" s="99"/>
      <c r="P17292" s="99"/>
    </row>
    <row r="17293" spans="2:16">
      <c r="B17293" s="99"/>
      <c r="F17293" s="101"/>
      <c r="L17293" s="99"/>
      <c r="P17293" s="99"/>
    </row>
    <row r="17294" spans="2:16">
      <c r="B17294" s="99"/>
      <c r="F17294" s="101"/>
      <c r="L17294" s="99"/>
      <c r="P17294" s="99"/>
    </row>
    <row r="17295" spans="2:16">
      <c r="B17295" s="99"/>
      <c r="F17295" s="101"/>
      <c r="L17295" s="99"/>
      <c r="P17295" s="99"/>
    </row>
    <row r="17296" spans="2:16">
      <c r="B17296" s="99"/>
      <c r="F17296" s="101"/>
      <c r="L17296" s="99"/>
      <c r="P17296" s="99"/>
    </row>
    <row r="17297" spans="2:16">
      <c r="B17297" s="99"/>
      <c r="F17297" s="101"/>
      <c r="L17297" s="99"/>
      <c r="P17297" s="99"/>
    </row>
    <row r="17298" spans="2:16">
      <c r="B17298" s="99"/>
      <c r="F17298" s="101"/>
      <c r="L17298" s="99"/>
      <c r="P17298" s="99"/>
    </row>
    <row r="17299" spans="2:16">
      <c r="B17299" s="99"/>
      <c r="F17299" s="101"/>
      <c r="L17299" s="99"/>
      <c r="P17299" s="99"/>
    </row>
    <row r="17300" spans="2:16">
      <c r="B17300" s="99"/>
      <c r="F17300" s="101"/>
      <c r="L17300" s="99"/>
      <c r="P17300" s="99"/>
    </row>
    <row r="17301" spans="2:16">
      <c r="B17301" s="99"/>
      <c r="F17301" s="101"/>
      <c r="L17301" s="99"/>
      <c r="P17301" s="99"/>
    </row>
    <row r="17302" spans="2:16">
      <c r="B17302" s="99"/>
      <c r="F17302" s="101"/>
      <c r="L17302" s="99"/>
      <c r="P17302" s="99"/>
    </row>
    <row r="17303" spans="2:16">
      <c r="B17303" s="99"/>
      <c r="F17303" s="101"/>
      <c r="L17303" s="99"/>
      <c r="P17303" s="99"/>
    </row>
    <row r="17304" spans="2:16">
      <c r="B17304" s="99"/>
      <c r="F17304" s="101"/>
      <c r="L17304" s="99"/>
      <c r="P17304" s="99"/>
    </row>
    <row r="17305" spans="2:16">
      <c r="B17305" s="99"/>
      <c r="F17305" s="101"/>
      <c r="L17305" s="99"/>
      <c r="P17305" s="99"/>
    </row>
    <row r="17306" spans="2:16">
      <c r="B17306" s="99"/>
      <c r="F17306" s="101"/>
      <c r="L17306" s="99"/>
      <c r="P17306" s="99"/>
    </row>
    <row r="17307" spans="2:16">
      <c r="B17307" s="99"/>
      <c r="F17307" s="101"/>
      <c r="L17307" s="99"/>
      <c r="P17307" s="99"/>
    </row>
    <row r="17308" spans="2:16">
      <c r="B17308" s="99"/>
      <c r="F17308" s="101"/>
      <c r="L17308" s="99"/>
      <c r="P17308" s="99"/>
    </row>
    <row r="17309" spans="2:16">
      <c r="B17309" s="99"/>
      <c r="F17309" s="101"/>
      <c r="L17309" s="99"/>
      <c r="P17309" s="99"/>
    </row>
    <row r="17310" spans="2:16">
      <c r="B17310" s="99"/>
      <c r="F17310" s="101"/>
      <c r="L17310" s="99"/>
      <c r="P17310" s="99"/>
    </row>
    <row r="17311" spans="2:16">
      <c r="B17311" s="99"/>
      <c r="F17311" s="101"/>
      <c r="L17311" s="99"/>
      <c r="P17311" s="99"/>
    </row>
    <row r="17312" spans="2:16">
      <c r="B17312" s="99"/>
      <c r="F17312" s="101"/>
      <c r="L17312" s="99"/>
      <c r="P17312" s="99"/>
    </row>
    <row r="17313" spans="2:16">
      <c r="B17313" s="99"/>
      <c r="F17313" s="101"/>
      <c r="L17313" s="99"/>
      <c r="P17313" s="99"/>
    </row>
    <row r="17314" spans="2:16">
      <c r="B17314" s="99"/>
      <c r="F17314" s="101"/>
      <c r="L17314" s="99"/>
      <c r="P17314" s="99"/>
    </row>
    <row r="17315" spans="2:16">
      <c r="B17315" s="99"/>
      <c r="F17315" s="101"/>
      <c r="L17315" s="99"/>
      <c r="P17315" s="99"/>
    </row>
    <row r="17316" spans="2:16">
      <c r="B17316" s="99"/>
      <c r="F17316" s="101"/>
      <c r="L17316" s="99"/>
      <c r="P17316" s="99"/>
    </row>
    <row r="17317" spans="2:16">
      <c r="B17317" s="99"/>
      <c r="F17317" s="101"/>
      <c r="L17317" s="99"/>
      <c r="P17317" s="99"/>
    </row>
    <row r="17318" spans="2:16">
      <c r="B17318" s="99"/>
      <c r="F17318" s="101"/>
      <c r="L17318" s="99"/>
      <c r="P17318" s="99"/>
    </row>
    <row r="17319" spans="2:16">
      <c r="B17319" s="99"/>
      <c r="F17319" s="101"/>
      <c r="L17319" s="99"/>
      <c r="P17319" s="99"/>
    </row>
    <row r="17320" spans="2:16">
      <c r="B17320" s="99"/>
      <c r="F17320" s="101"/>
      <c r="L17320" s="99"/>
      <c r="P17320" s="99"/>
    </row>
    <row r="17321" spans="2:16">
      <c r="B17321" s="99"/>
      <c r="F17321" s="101"/>
      <c r="L17321" s="99"/>
      <c r="P17321" s="99"/>
    </row>
    <row r="17322" spans="2:16">
      <c r="B17322" s="99"/>
      <c r="F17322" s="101"/>
      <c r="L17322" s="99"/>
      <c r="P17322" s="99"/>
    </row>
    <row r="17323" spans="2:16">
      <c r="B17323" s="99"/>
      <c r="F17323" s="101"/>
      <c r="L17323" s="99"/>
      <c r="P17323" s="99"/>
    </row>
    <row r="17324" spans="2:16">
      <c r="B17324" s="99"/>
      <c r="F17324" s="101"/>
      <c r="L17324" s="99"/>
      <c r="P17324" s="99"/>
    </row>
    <row r="17325" spans="2:16">
      <c r="B17325" s="99"/>
      <c r="F17325" s="101"/>
      <c r="L17325" s="99"/>
      <c r="P17325" s="99"/>
    </row>
    <row r="17326" spans="2:16">
      <c r="B17326" s="99"/>
      <c r="F17326" s="101"/>
      <c r="L17326" s="99"/>
      <c r="P17326" s="99"/>
    </row>
    <row r="17327" spans="2:16">
      <c r="B17327" s="99"/>
      <c r="F17327" s="101"/>
      <c r="L17327" s="99"/>
      <c r="P17327" s="99"/>
    </row>
    <row r="17328" spans="2:16">
      <c r="B17328" s="99"/>
      <c r="F17328" s="101"/>
      <c r="L17328" s="99"/>
      <c r="P17328" s="99"/>
    </row>
    <row r="17329" spans="2:16">
      <c r="B17329" s="99"/>
      <c r="F17329" s="101"/>
      <c r="L17329" s="99"/>
      <c r="P17329" s="99"/>
    </row>
    <row r="17330" spans="2:16">
      <c r="B17330" s="99"/>
      <c r="F17330" s="101"/>
      <c r="L17330" s="99"/>
      <c r="P17330" s="99"/>
    </row>
    <row r="17331" spans="2:16">
      <c r="B17331" s="99"/>
      <c r="F17331" s="101"/>
      <c r="L17331" s="99"/>
      <c r="P17331" s="99"/>
    </row>
    <row r="17332" spans="2:16">
      <c r="B17332" s="99"/>
      <c r="F17332" s="101"/>
      <c r="L17332" s="99"/>
      <c r="P17332" s="99"/>
    </row>
    <row r="17333" spans="2:16">
      <c r="B17333" s="99"/>
      <c r="F17333" s="101"/>
      <c r="L17333" s="99"/>
      <c r="P17333" s="99"/>
    </row>
    <row r="17334" spans="2:16">
      <c r="B17334" s="99"/>
      <c r="F17334" s="101"/>
      <c r="L17334" s="99"/>
      <c r="P17334" s="99"/>
    </row>
    <row r="17335" spans="2:16">
      <c r="B17335" s="99"/>
      <c r="F17335" s="101"/>
      <c r="L17335" s="99"/>
      <c r="P17335" s="99"/>
    </row>
    <row r="17336" spans="2:16">
      <c r="B17336" s="99"/>
      <c r="F17336" s="101"/>
      <c r="L17336" s="99"/>
      <c r="P17336" s="99"/>
    </row>
    <row r="17337" spans="2:16">
      <c r="B17337" s="99"/>
      <c r="F17337" s="101"/>
      <c r="L17337" s="99"/>
      <c r="P17337" s="99"/>
    </row>
    <row r="17338" spans="2:16">
      <c r="B17338" s="99"/>
      <c r="F17338" s="101"/>
      <c r="L17338" s="99"/>
      <c r="P17338" s="99"/>
    </row>
    <row r="17339" spans="2:16">
      <c r="B17339" s="99"/>
      <c r="F17339" s="101"/>
      <c r="L17339" s="99"/>
      <c r="P17339" s="99"/>
    </row>
    <row r="17340" spans="2:16">
      <c r="B17340" s="99"/>
      <c r="F17340" s="101"/>
      <c r="L17340" s="99"/>
      <c r="P17340" s="99"/>
    </row>
    <row r="17341" spans="2:16">
      <c r="B17341" s="99"/>
      <c r="F17341" s="101"/>
      <c r="L17341" s="99"/>
      <c r="P17341" s="99"/>
    </row>
    <row r="17342" spans="2:16">
      <c r="B17342" s="99"/>
      <c r="F17342" s="101"/>
      <c r="L17342" s="99"/>
      <c r="P17342" s="99"/>
    </row>
    <row r="17343" spans="2:16">
      <c r="B17343" s="99"/>
      <c r="F17343" s="101"/>
      <c r="L17343" s="99"/>
      <c r="P17343" s="99"/>
    </row>
    <row r="17344" spans="2:16">
      <c r="B17344" s="99"/>
      <c r="F17344" s="101"/>
      <c r="L17344" s="99"/>
      <c r="P17344" s="99"/>
    </row>
    <row r="17345" spans="2:16">
      <c r="B17345" s="99"/>
      <c r="F17345" s="101"/>
      <c r="L17345" s="99"/>
      <c r="P17345" s="99"/>
    </row>
    <row r="17346" spans="2:16">
      <c r="B17346" s="99"/>
      <c r="F17346" s="101"/>
      <c r="L17346" s="99"/>
      <c r="P17346" s="99"/>
    </row>
    <row r="17347" spans="2:16">
      <c r="B17347" s="99"/>
      <c r="F17347" s="101"/>
      <c r="L17347" s="99"/>
      <c r="P17347" s="99"/>
    </row>
    <row r="17348" spans="2:16">
      <c r="B17348" s="99"/>
      <c r="F17348" s="101"/>
      <c r="L17348" s="99"/>
      <c r="P17348" s="99"/>
    </row>
    <row r="17349" spans="2:16">
      <c r="B17349" s="99"/>
      <c r="F17349" s="101"/>
      <c r="L17349" s="99"/>
      <c r="P17349" s="99"/>
    </row>
    <row r="17350" spans="2:16">
      <c r="B17350" s="99"/>
      <c r="F17350" s="101"/>
      <c r="L17350" s="99"/>
      <c r="P17350" s="99"/>
    </row>
    <row r="17351" spans="2:16">
      <c r="B17351" s="99"/>
      <c r="F17351" s="101"/>
      <c r="L17351" s="99"/>
      <c r="P17351" s="99"/>
    </row>
    <row r="17352" spans="2:16">
      <c r="B17352" s="99"/>
      <c r="F17352" s="101"/>
      <c r="L17352" s="99"/>
      <c r="P17352" s="99"/>
    </row>
    <row r="17353" spans="2:16">
      <c r="B17353" s="99"/>
      <c r="F17353" s="101"/>
      <c r="L17353" s="99"/>
      <c r="P17353" s="99"/>
    </row>
    <row r="17354" spans="2:16">
      <c r="B17354" s="99"/>
      <c r="F17354" s="101"/>
      <c r="L17354" s="99"/>
      <c r="P17354" s="99"/>
    </row>
    <row r="17355" spans="2:16">
      <c r="B17355" s="99"/>
      <c r="F17355" s="101"/>
      <c r="L17355" s="99"/>
      <c r="P17355" s="99"/>
    </row>
    <row r="17356" spans="2:16">
      <c r="B17356" s="99"/>
      <c r="F17356" s="101"/>
      <c r="L17356" s="99"/>
      <c r="P17356" s="99"/>
    </row>
    <row r="17357" spans="2:16">
      <c r="B17357" s="99"/>
      <c r="F17357" s="101"/>
      <c r="L17357" s="99"/>
      <c r="P17357" s="99"/>
    </row>
    <row r="17358" spans="2:16">
      <c r="B17358" s="99"/>
      <c r="F17358" s="101"/>
      <c r="L17358" s="99"/>
      <c r="P17358" s="99"/>
    </row>
    <row r="17359" spans="2:16">
      <c r="B17359" s="99"/>
      <c r="F17359" s="101"/>
      <c r="L17359" s="99"/>
      <c r="P17359" s="99"/>
    </row>
    <row r="17360" spans="2:16">
      <c r="B17360" s="99"/>
      <c r="F17360" s="101"/>
      <c r="L17360" s="99"/>
      <c r="P17360" s="99"/>
    </row>
    <row r="17361" spans="2:16">
      <c r="B17361" s="99"/>
      <c r="F17361" s="101"/>
      <c r="L17361" s="99"/>
      <c r="P17361" s="99"/>
    </row>
    <row r="17362" spans="2:16">
      <c r="B17362" s="99"/>
      <c r="F17362" s="101"/>
      <c r="L17362" s="99"/>
      <c r="P17362" s="99"/>
    </row>
    <row r="17363" spans="2:16">
      <c r="B17363" s="99"/>
      <c r="F17363" s="101"/>
      <c r="L17363" s="99"/>
      <c r="P17363" s="99"/>
    </row>
    <row r="17364" spans="2:16">
      <c r="B17364" s="99"/>
      <c r="F17364" s="101"/>
      <c r="L17364" s="99"/>
      <c r="P17364" s="99"/>
    </row>
    <row r="17365" spans="2:16">
      <c r="B17365" s="99"/>
      <c r="F17365" s="101"/>
      <c r="L17365" s="99"/>
      <c r="P17365" s="99"/>
    </row>
    <row r="17366" spans="2:16">
      <c r="B17366" s="99"/>
      <c r="F17366" s="101"/>
      <c r="L17366" s="99"/>
      <c r="P17366" s="99"/>
    </row>
    <row r="17367" spans="2:16">
      <c r="B17367" s="99"/>
      <c r="F17367" s="101"/>
      <c r="L17367" s="99"/>
      <c r="P17367" s="99"/>
    </row>
    <row r="17368" spans="2:16">
      <c r="B17368" s="99"/>
      <c r="F17368" s="101"/>
      <c r="L17368" s="99"/>
      <c r="P17368" s="99"/>
    </row>
    <row r="17369" spans="2:16">
      <c r="B17369" s="99"/>
      <c r="F17369" s="101"/>
      <c r="L17369" s="99"/>
      <c r="P17369" s="99"/>
    </row>
    <row r="17370" spans="2:16">
      <c r="B17370" s="99"/>
      <c r="F17370" s="101"/>
      <c r="L17370" s="99"/>
      <c r="P17370" s="99"/>
    </row>
    <row r="17371" spans="2:16">
      <c r="B17371" s="99"/>
      <c r="F17371" s="101"/>
      <c r="L17371" s="99"/>
      <c r="P17371" s="99"/>
    </row>
    <row r="17372" spans="2:16">
      <c r="B17372" s="99"/>
      <c r="F17372" s="101"/>
      <c r="L17372" s="99"/>
      <c r="P17372" s="99"/>
    </row>
    <row r="17373" spans="2:16">
      <c r="B17373" s="99"/>
      <c r="F17373" s="101"/>
      <c r="L17373" s="99"/>
      <c r="P17373" s="99"/>
    </row>
    <row r="17374" spans="2:16">
      <c r="B17374" s="99"/>
      <c r="F17374" s="101"/>
      <c r="L17374" s="99"/>
      <c r="P17374" s="99"/>
    </row>
    <row r="17375" spans="2:16">
      <c r="B17375" s="99"/>
      <c r="F17375" s="101"/>
      <c r="L17375" s="99"/>
      <c r="P17375" s="99"/>
    </row>
    <row r="17376" spans="2:16">
      <c r="B17376" s="99"/>
      <c r="F17376" s="101"/>
      <c r="L17376" s="99"/>
      <c r="P17376" s="99"/>
    </row>
    <row r="17377" spans="2:16">
      <c r="B17377" s="99"/>
      <c r="F17377" s="101"/>
      <c r="L17377" s="99"/>
      <c r="P17377" s="99"/>
    </row>
    <row r="17378" spans="2:16">
      <c r="B17378" s="99"/>
      <c r="F17378" s="101"/>
      <c r="L17378" s="99"/>
      <c r="P17378" s="99"/>
    </row>
    <row r="17379" spans="2:16">
      <c r="B17379" s="99"/>
      <c r="F17379" s="101"/>
      <c r="L17379" s="99"/>
      <c r="P17379" s="99"/>
    </row>
    <row r="17380" spans="2:16">
      <c r="B17380" s="99"/>
      <c r="F17380" s="101"/>
      <c r="L17380" s="99"/>
      <c r="P17380" s="99"/>
    </row>
    <row r="17381" spans="2:16">
      <c r="B17381" s="99"/>
      <c r="F17381" s="101"/>
      <c r="L17381" s="99"/>
      <c r="P17381" s="99"/>
    </row>
    <row r="17382" spans="2:16">
      <c r="B17382" s="99"/>
      <c r="F17382" s="101"/>
      <c r="L17382" s="99"/>
      <c r="P17382" s="99"/>
    </row>
    <row r="17383" spans="2:16">
      <c r="B17383" s="99"/>
      <c r="F17383" s="101"/>
      <c r="L17383" s="99"/>
      <c r="P17383" s="99"/>
    </row>
    <row r="17384" spans="2:16">
      <c r="B17384" s="99"/>
      <c r="F17384" s="101"/>
      <c r="L17384" s="99"/>
      <c r="P17384" s="99"/>
    </row>
    <row r="17385" spans="2:16">
      <c r="B17385" s="99"/>
      <c r="F17385" s="101"/>
      <c r="L17385" s="99"/>
      <c r="P17385" s="99"/>
    </row>
    <row r="17386" spans="2:16">
      <c r="B17386" s="99"/>
      <c r="F17386" s="101"/>
      <c r="L17386" s="99"/>
      <c r="P17386" s="99"/>
    </row>
    <row r="17387" spans="2:16">
      <c r="B17387" s="99"/>
      <c r="F17387" s="101"/>
      <c r="L17387" s="99"/>
      <c r="P17387" s="99"/>
    </row>
    <row r="17388" spans="2:16">
      <c r="B17388" s="99"/>
      <c r="F17388" s="101"/>
      <c r="L17388" s="99"/>
      <c r="P17388" s="99"/>
    </row>
    <row r="17389" spans="2:16">
      <c r="B17389" s="99"/>
      <c r="F17389" s="101"/>
      <c r="L17389" s="99"/>
      <c r="P17389" s="99"/>
    </row>
    <row r="17390" spans="2:16">
      <c r="B17390" s="99"/>
      <c r="F17390" s="101"/>
      <c r="L17390" s="99"/>
      <c r="P17390" s="99"/>
    </row>
    <row r="17391" spans="2:16">
      <c r="B17391" s="99"/>
      <c r="F17391" s="101"/>
      <c r="L17391" s="99"/>
      <c r="P17391" s="99"/>
    </row>
    <row r="17392" spans="2:16">
      <c r="B17392" s="99"/>
      <c r="F17392" s="101"/>
      <c r="L17392" s="99"/>
      <c r="P17392" s="99"/>
    </row>
    <row r="17393" spans="2:16">
      <c r="B17393" s="99"/>
      <c r="F17393" s="101"/>
      <c r="L17393" s="99"/>
      <c r="P17393" s="99"/>
    </row>
    <row r="17394" spans="2:16">
      <c r="B17394" s="99"/>
      <c r="F17394" s="101"/>
      <c r="L17394" s="99"/>
      <c r="P17394" s="99"/>
    </row>
    <row r="17395" spans="2:16">
      <c r="B17395" s="99"/>
      <c r="F17395" s="101"/>
      <c r="L17395" s="99"/>
      <c r="P17395" s="99"/>
    </row>
    <row r="17396" spans="2:16">
      <c r="B17396" s="99"/>
      <c r="F17396" s="101"/>
      <c r="L17396" s="99"/>
      <c r="P17396" s="99"/>
    </row>
    <row r="17397" spans="2:16">
      <c r="B17397" s="99"/>
      <c r="F17397" s="101"/>
      <c r="L17397" s="99"/>
      <c r="P17397" s="99"/>
    </row>
    <row r="17398" spans="2:16">
      <c r="B17398" s="99"/>
      <c r="F17398" s="101"/>
      <c r="L17398" s="99"/>
      <c r="P17398" s="99"/>
    </row>
    <row r="17399" spans="2:16">
      <c r="B17399" s="99"/>
      <c r="F17399" s="101"/>
      <c r="L17399" s="99"/>
      <c r="P17399" s="99"/>
    </row>
    <row r="17400" spans="2:16">
      <c r="B17400" s="99"/>
      <c r="F17400" s="101"/>
      <c r="L17400" s="99"/>
      <c r="P17400" s="99"/>
    </row>
    <row r="17401" spans="2:16">
      <c r="B17401" s="99"/>
      <c r="F17401" s="101"/>
      <c r="L17401" s="99"/>
      <c r="P17401" s="99"/>
    </row>
    <row r="17402" spans="2:16">
      <c r="B17402" s="99"/>
      <c r="F17402" s="101"/>
      <c r="L17402" s="99"/>
      <c r="P17402" s="99"/>
    </row>
    <row r="17403" spans="2:16">
      <c r="B17403" s="99"/>
      <c r="F17403" s="101"/>
      <c r="L17403" s="99"/>
      <c r="P17403" s="99"/>
    </row>
    <row r="17404" spans="2:16">
      <c r="B17404" s="99"/>
      <c r="F17404" s="101"/>
      <c r="L17404" s="99"/>
      <c r="P17404" s="99"/>
    </row>
    <row r="17405" spans="2:16">
      <c r="B17405" s="99"/>
      <c r="F17405" s="101"/>
      <c r="L17405" s="99"/>
      <c r="P17405" s="99"/>
    </row>
    <row r="17406" spans="2:16">
      <c r="B17406" s="99"/>
      <c r="F17406" s="101"/>
      <c r="L17406" s="99"/>
      <c r="P17406" s="99"/>
    </row>
    <row r="17407" spans="2:16">
      <c r="B17407" s="99"/>
      <c r="F17407" s="101"/>
      <c r="L17407" s="99"/>
      <c r="P17407" s="99"/>
    </row>
    <row r="17408" spans="2:16">
      <c r="B17408" s="99"/>
      <c r="F17408" s="101"/>
      <c r="L17408" s="99"/>
      <c r="P17408" s="99"/>
    </row>
    <row r="17409" spans="2:16">
      <c r="B17409" s="99"/>
      <c r="F17409" s="101"/>
      <c r="L17409" s="99"/>
      <c r="P17409" s="99"/>
    </row>
    <row r="17410" spans="2:16">
      <c r="B17410" s="99"/>
      <c r="F17410" s="101"/>
      <c r="L17410" s="99"/>
      <c r="P17410" s="99"/>
    </row>
    <row r="17411" spans="2:16">
      <c r="B17411" s="99"/>
      <c r="F17411" s="101"/>
      <c r="L17411" s="99"/>
      <c r="P17411" s="99"/>
    </row>
    <row r="17412" spans="2:16">
      <c r="B17412" s="99"/>
      <c r="F17412" s="101"/>
      <c r="L17412" s="99"/>
      <c r="P17412" s="99"/>
    </row>
    <row r="17413" spans="2:16">
      <c r="B17413" s="99"/>
      <c r="F17413" s="101"/>
      <c r="L17413" s="99"/>
      <c r="P17413" s="99"/>
    </row>
    <row r="17414" spans="2:16">
      <c r="B17414" s="99"/>
      <c r="F17414" s="101"/>
      <c r="L17414" s="99"/>
      <c r="P17414" s="99"/>
    </row>
    <row r="17415" spans="2:16">
      <c r="B17415" s="99"/>
      <c r="F17415" s="101"/>
      <c r="L17415" s="99"/>
      <c r="P17415" s="99"/>
    </row>
    <row r="17416" spans="2:16">
      <c r="B17416" s="99"/>
      <c r="F17416" s="101"/>
      <c r="L17416" s="99"/>
      <c r="P17416" s="99"/>
    </row>
    <row r="17417" spans="2:16">
      <c r="B17417" s="99"/>
      <c r="F17417" s="101"/>
      <c r="L17417" s="99"/>
      <c r="P17417" s="99"/>
    </row>
    <row r="17418" spans="2:16">
      <c r="B17418" s="99"/>
      <c r="F17418" s="101"/>
      <c r="L17418" s="99"/>
      <c r="P17418" s="99"/>
    </row>
    <row r="17419" spans="2:16">
      <c r="B17419" s="99"/>
      <c r="F17419" s="101"/>
      <c r="L17419" s="99"/>
      <c r="P17419" s="99"/>
    </row>
    <row r="17420" spans="2:16">
      <c r="B17420" s="99"/>
      <c r="F17420" s="101"/>
      <c r="L17420" s="99"/>
      <c r="P17420" s="99"/>
    </row>
    <row r="17421" spans="2:16">
      <c r="B17421" s="99"/>
      <c r="F17421" s="101"/>
      <c r="L17421" s="99"/>
      <c r="P17421" s="99"/>
    </row>
    <row r="17422" spans="2:16">
      <c r="B17422" s="99"/>
      <c r="F17422" s="101"/>
      <c r="L17422" s="99"/>
      <c r="P17422" s="99"/>
    </row>
    <row r="17423" spans="2:16">
      <c r="B17423" s="99"/>
      <c r="F17423" s="101"/>
      <c r="L17423" s="99"/>
      <c r="P17423" s="99"/>
    </row>
    <row r="17424" spans="2:16">
      <c r="B17424" s="99"/>
      <c r="F17424" s="101"/>
      <c r="L17424" s="99"/>
      <c r="P17424" s="99"/>
    </row>
    <row r="17425" spans="2:16">
      <c r="B17425" s="99"/>
      <c r="F17425" s="101"/>
      <c r="L17425" s="99"/>
      <c r="P17425" s="99"/>
    </row>
    <row r="17426" spans="2:16">
      <c r="B17426" s="99"/>
      <c r="F17426" s="101"/>
      <c r="L17426" s="99"/>
      <c r="P17426" s="99"/>
    </row>
    <row r="17427" spans="2:16">
      <c r="B17427" s="99"/>
      <c r="F17427" s="101"/>
      <c r="L17427" s="99"/>
      <c r="P17427" s="99"/>
    </row>
    <row r="17428" spans="2:16">
      <c r="B17428" s="99"/>
      <c r="F17428" s="101"/>
      <c r="L17428" s="99"/>
      <c r="P17428" s="99"/>
    </row>
    <row r="17429" spans="2:16">
      <c r="B17429" s="99"/>
      <c r="F17429" s="101"/>
      <c r="L17429" s="99"/>
      <c r="P17429" s="99"/>
    </row>
    <row r="17430" spans="2:16">
      <c r="B17430" s="99"/>
      <c r="F17430" s="101"/>
      <c r="L17430" s="99"/>
      <c r="P17430" s="99"/>
    </row>
    <row r="17431" spans="2:16">
      <c r="B17431" s="99"/>
      <c r="F17431" s="101"/>
      <c r="L17431" s="99"/>
      <c r="P17431" s="99"/>
    </row>
    <row r="17432" spans="2:16">
      <c r="B17432" s="99"/>
      <c r="F17432" s="101"/>
      <c r="L17432" s="99"/>
      <c r="P17432" s="99"/>
    </row>
    <row r="17433" spans="2:16">
      <c r="B17433" s="99"/>
      <c r="F17433" s="101"/>
      <c r="L17433" s="99"/>
      <c r="P17433" s="99"/>
    </row>
    <row r="17434" spans="2:16">
      <c r="B17434" s="99"/>
      <c r="F17434" s="101"/>
      <c r="L17434" s="99"/>
      <c r="P17434" s="99"/>
    </row>
    <row r="17435" spans="2:16">
      <c r="B17435" s="99"/>
      <c r="F17435" s="101"/>
      <c r="L17435" s="99"/>
      <c r="P17435" s="99"/>
    </row>
    <row r="17436" spans="2:16">
      <c r="B17436" s="99"/>
      <c r="F17436" s="101"/>
      <c r="L17436" s="99"/>
      <c r="P17436" s="99"/>
    </row>
    <row r="17437" spans="2:16">
      <c r="B17437" s="99"/>
      <c r="F17437" s="101"/>
      <c r="L17437" s="99"/>
      <c r="P17437" s="99"/>
    </row>
    <row r="17438" spans="2:16">
      <c r="B17438" s="99"/>
      <c r="F17438" s="101"/>
      <c r="L17438" s="99"/>
      <c r="P17438" s="99"/>
    </row>
    <row r="17439" spans="2:16">
      <c r="B17439" s="99"/>
      <c r="F17439" s="101"/>
      <c r="L17439" s="99"/>
      <c r="P17439" s="99"/>
    </row>
    <row r="17440" spans="2:16">
      <c r="B17440" s="99"/>
      <c r="F17440" s="101"/>
      <c r="L17440" s="99"/>
      <c r="P17440" s="99"/>
    </row>
    <row r="17441" spans="2:16">
      <c r="B17441" s="99"/>
      <c r="F17441" s="101"/>
      <c r="L17441" s="99"/>
      <c r="P17441" s="99"/>
    </row>
    <row r="17442" spans="2:16">
      <c r="B17442" s="99"/>
      <c r="F17442" s="101"/>
      <c r="L17442" s="99"/>
      <c r="P17442" s="99"/>
    </row>
    <row r="17443" spans="2:16">
      <c r="B17443" s="99"/>
      <c r="F17443" s="101"/>
      <c r="L17443" s="99"/>
      <c r="P17443" s="99"/>
    </row>
    <row r="17444" spans="2:16">
      <c r="B17444" s="99"/>
      <c r="F17444" s="101"/>
      <c r="L17444" s="99"/>
      <c r="P17444" s="99"/>
    </row>
    <row r="17445" spans="2:16">
      <c r="B17445" s="99"/>
      <c r="F17445" s="101"/>
      <c r="L17445" s="99"/>
      <c r="P17445" s="99"/>
    </row>
    <row r="17446" spans="2:16">
      <c r="B17446" s="99"/>
      <c r="F17446" s="101"/>
      <c r="L17446" s="99"/>
      <c r="P17446" s="99"/>
    </row>
    <row r="17447" spans="2:16">
      <c r="B17447" s="99"/>
      <c r="F17447" s="101"/>
      <c r="L17447" s="99"/>
      <c r="P17447" s="99"/>
    </row>
    <row r="17448" spans="2:16">
      <c r="B17448" s="99"/>
      <c r="F17448" s="101"/>
      <c r="L17448" s="99"/>
      <c r="P17448" s="99"/>
    </row>
    <row r="17449" spans="2:16">
      <c r="B17449" s="99"/>
      <c r="F17449" s="101"/>
      <c r="L17449" s="99"/>
      <c r="P17449" s="99"/>
    </row>
    <row r="17450" spans="2:16">
      <c r="B17450" s="99"/>
      <c r="F17450" s="101"/>
      <c r="L17450" s="99"/>
      <c r="P17450" s="99"/>
    </row>
    <row r="17451" spans="2:16">
      <c r="B17451" s="99"/>
      <c r="F17451" s="101"/>
      <c r="L17451" s="99"/>
      <c r="P17451" s="99"/>
    </row>
    <row r="17452" spans="2:16">
      <c r="B17452" s="99"/>
      <c r="F17452" s="101"/>
      <c r="L17452" s="99"/>
      <c r="P17452" s="99"/>
    </row>
    <row r="17453" spans="2:16">
      <c r="B17453" s="99"/>
      <c r="F17453" s="101"/>
      <c r="L17453" s="99"/>
      <c r="P17453" s="99"/>
    </row>
    <row r="17454" spans="2:16">
      <c r="B17454" s="99"/>
      <c r="F17454" s="101"/>
      <c r="L17454" s="99"/>
      <c r="P17454" s="99"/>
    </row>
    <row r="17455" spans="2:16">
      <c r="B17455" s="99"/>
      <c r="F17455" s="101"/>
      <c r="L17455" s="99"/>
      <c r="P17455" s="99"/>
    </row>
    <row r="17456" spans="2:16">
      <c r="B17456" s="99"/>
      <c r="F17456" s="101"/>
      <c r="L17456" s="99"/>
      <c r="P17456" s="99"/>
    </row>
    <row r="17457" spans="2:16">
      <c r="B17457" s="99"/>
      <c r="F17457" s="101"/>
      <c r="L17457" s="99"/>
      <c r="P17457" s="99"/>
    </row>
    <row r="17458" spans="2:16">
      <c r="B17458" s="99"/>
      <c r="F17458" s="101"/>
      <c r="L17458" s="99"/>
      <c r="P17458" s="99"/>
    </row>
    <row r="17459" spans="2:16">
      <c r="B17459" s="99"/>
      <c r="F17459" s="101"/>
      <c r="L17459" s="99"/>
      <c r="P17459" s="99"/>
    </row>
    <row r="17460" spans="2:16">
      <c r="B17460" s="99"/>
      <c r="F17460" s="101"/>
      <c r="L17460" s="99"/>
      <c r="P17460" s="99"/>
    </row>
    <row r="17461" spans="2:16">
      <c r="B17461" s="99"/>
      <c r="F17461" s="101"/>
      <c r="L17461" s="99"/>
      <c r="P17461" s="99"/>
    </row>
    <row r="17462" spans="2:16">
      <c r="B17462" s="99"/>
      <c r="F17462" s="101"/>
      <c r="L17462" s="99"/>
      <c r="P17462" s="99"/>
    </row>
    <row r="17463" spans="2:16">
      <c r="B17463" s="99"/>
      <c r="F17463" s="101"/>
      <c r="L17463" s="99"/>
      <c r="P17463" s="99"/>
    </row>
    <row r="17464" spans="2:16">
      <c r="B17464" s="99"/>
      <c r="F17464" s="101"/>
      <c r="L17464" s="99"/>
      <c r="P17464" s="99"/>
    </row>
    <row r="17465" spans="2:16">
      <c r="B17465" s="99"/>
      <c r="F17465" s="101"/>
      <c r="L17465" s="99"/>
      <c r="P17465" s="99"/>
    </row>
    <row r="17466" spans="2:16">
      <c r="B17466" s="99"/>
      <c r="F17466" s="101"/>
      <c r="L17466" s="99"/>
      <c r="P17466" s="99"/>
    </row>
    <row r="17467" spans="2:16">
      <c r="B17467" s="99"/>
      <c r="F17467" s="101"/>
      <c r="L17467" s="99"/>
      <c r="P17467" s="99"/>
    </row>
    <row r="17468" spans="2:16">
      <c r="B17468" s="99"/>
      <c r="F17468" s="101"/>
      <c r="L17468" s="99"/>
      <c r="P17468" s="99"/>
    </row>
    <row r="17469" spans="2:16">
      <c r="B17469" s="99"/>
      <c r="F17469" s="101"/>
      <c r="L17469" s="99"/>
      <c r="P17469" s="99"/>
    </row>
    <row r="17470" spans="2:16">
      <c r="B17470" s="99"/>
      <c r="F17470" s="101"/>
      <c r="L17470" s="99"/>
      <c r="P17470" s="99"/>
    </row>
    <row r="17471" spans="2:16">
      <c r="B17471" s="99"/>
      <c r="F17471" s="101"/>
      <c r="L17471" s="99"/>
      <c r="P17471" s="99"/>
    </row>
    <row r="17472" spans="2:16">
      <c r="B17472" s="99"/>
      <c r="F17472" s="101"/>
      <c r="L17472" s="99"/>
      <c r="P17472" s="99"/>
    </row>
    <row r="17473" spans="2:16">
      <c r="B17473" s="99"/>
      <c r="F17473" s="101"/>
      <c r="L17473" s="99"/>
      <c r="P17473" s="99"/>
    </row>
    <row r="17474" spans="2:16">
      <c r="B17474" s="99"/>
      <c r="F17474" s="101"/>
      <c r="L17474" s="99"/>
      <c r="P17474" s="99"/>
    </row>
    <row r="17475" spans="2:16">
      <c r="B17475" s="99"/>
      <c r="F17475" s="101"/>
      <c r="L17475" s="99"/>
      <c r="P17475" s="99"/>
    </row>
    <row r="17476" spans="2:16">
      <c r="B17476" s="99"/>
      <c r="F17476" s="101"/>
      <c r="L17476" s="99"/>
      <c r="P17476" s="99"/>
    </row>
    <row r="17477" spans="2:16">
      <c r="B17477" s="99"/>
      <c r="F17477" s="101"/>
      <c r="L17477" s="99"/>
      <c r="P17477" s="99"/>
    </row>
    <row r="17478" spans="2:16">
      <c r="B17478" s="99"/>
      <c r="F17478" s="101"/>
      <c r="L17478" s="99"/>
      <c r="P17478" s="99"/>
    </row>
    <row r="17479" spans="2:16">
      <c r="B17479" s="99"/>
      <c r="F17479" s="101"/>
      <c r="L17479" s="99"/>
      <c r="P17479" s="99"/>
    </row>
    <row r="17480" spans="2:16">
      <c r="B17480" s="99"/>
      <c r="F17480" s="101"/>
      <c r="L17480" s="99"/>
      <c r="P17480" s="99"/>
    </row>
    <row r="17481" spans="2:16">
      <c r="B17481" s="99"/>
      <c r="F17481" s="101"/>
      <c r="L17481" s="99"/>
      <c r="P17481" s="99"/>
    </row>
    <row r="17482" spans="2:16">
      <c r="B17482" s="99"/>
      <c r="F17482" s="101"/>
      <c r="L17482" s="99"/>
      <c r="P17482" s="99"/>
    </row>
    <row r="17483" spans="2:16">
      <c r="B17483" s="99"/>
      <c r="F17483" s="101"/>
      <c r="L17483" s="99"/>
      <c r="P17483" s="99"/>
    </row>
    <row r="17484" spans="2:16">
      <c r="B17484" s="99"/>
      <c r="F17484" s="101"/>
      <c r="L17484" s="99"/>
      <c r="P17484" s="99"/>
    </row>
    <row r="17485" spans="2:16">
      <c r="B17485" s="99"/>
      <c r="F17485" s="101"/>
      <c r="L17485" s="99"/>
      <c r="P17485" s="99"/>
    </row>
    <row r="17486" spans="2:16">
      <c r="B17486" s="99"/>
      <c r="F17486" s="101"/>
      <c r="L17486" s="99"/>
      <c r="P17486" s="99"/>
    </row>
    <row r="17487" spans="2:16">
      <c r="B17487" s="99"/>
      <c r="F17487" s="101"/>
      <c r="L17487" s="99"/>
      <c r="P17487" s="99"/>
    </row>
    <row r="17488" spans="2:16">
      <c r="B17488" s="99"/>
      <c r="F17488" s="101"/>
      <c r="L17488" s="99"/>
      <c r="P17488" s="99"/>
    </row>
    <row r="17489" spans="2:16">
      <c r="B17489" s="99"/>
      <c r="F17489" s="101"/>
      <c r="L17489" s="99"/>
      <c r="P17489" s="99"/>
    </row>
    <row r="17490" spans="2:16">
      <c r="B17490" s="99"/>
      <c r="F17490" s="101"/>
      <c r="L17490" s="99"/>
      <c r="P17490" s="99"/>
    </row>
    <row r="17491" spans="2:16">
      <c r="B17491" s="99"/>
      <c r="F17491" s="101"/>
      <c r="L17491" s="99"/>
      <c r="P17491" s="99"/>
    </row>
    <row r="17492" spans="2:16">
      <c r="B17492" s="99"/>
      <c r="F17492" s="101"/>
      <c r="L17492" s="99"/>
      <c r="P17492" s="99"/>
    </row>
    <row r="17493" spans="2:16">
      <c r="B17493" s="99"/>
      <c r="F17493" s="101"/>
      <c r="L17493" s="99"/>
      <c r="P17493" s="99"/>
    </row>
    <row r="17494" spans="2:16">
      <c r="B17494" s="99"/>
      <c r="F17494" s="101"/>
      <c r="L17494" s="99"/>
      <c r="P17494" s="99"/>
    </row>
    <row r="17495" spans="2:16">
      <c r="B17495" s="99"/>
      <c r="F17495" s="101"/>
      <c r="L17495" s="99"/>
      <c r="P17495" s="99"/>
    </row>
    <row r="17496" spans="2:16">
      <c r="B17496" s="99"/>
      <c r="F17496" s="101"/>
      <c r="L17496" s="99"/>
      <c r="P17496" s="99"/>
    </row>
    <row r="17497" spans="2:16">
      <c r="B17497" s="99"/>
      <c r="F17497" s="101"/>
      <c r="L17497" s="99"/>
      <c r="P17497" s="99"/>
    </row>
    <row r="17498" spans="2:16">
      <c r="B17498" s="99"/>
      <c r="F17498" s="101"/>
      <c r="L17498" s="99"/>
      <c r="P17498" s="99"/>
    </row>
    <row r="17499" spans="2:16">
      <c r="B17499" s="99"/>
      <c r="F17499" s="101"/>
      <c r="L17499" s="99"/>
      <c r="P17499" s="99"/>
    </row>
    <row r="17500" spans="2:16">
      <c r="B17500" s="99"/>
      <c r="F17500" s="101"/>
      <c r="L17500" s="99"/>
      <c r="P17500" s="99"/>
    </row>
    <row r="17501" spans="2:16">
      <c r="B17501" s="99"/>
      <c r="F17501" s="101"/>
      <c r="L17501" s="99"/>
      <c r="P17501" s="99"/>
    </row>
    <row r="17502" spans="2:16">
      <c r="B17502" s="99"/>
      <c r="F17502" s="101"/>
      <c r="L17502" s="99"/>
      <c r="P17502" s="99"/>
    </row>
    <row r="17503" spans="2:16">
      <c r="B17503" s="99"/>
      <c r="F17503" s="101"/>
      <c r="L17503" s="99"/>
      <c r="P17503" s="99"/>
    </row>
    <row r="17504" spans="2:16">
      <c r="B17504" s="99"/>
      <c r="F17504" s="101"/>
      <c r="L17504" s="99"/>
      <c r="P17504" s="99"/>
    </row>
    <row r="17505" spans="2:16">
      <c r="B17505" s="99"/>
      <c r="F17505" s="101"/>
      <c r="L17505" s="99"/>
      <c r="P17505" s="99"/>
    </row>
    <row r="17506" spans="2:16">
      <c r="B17506" s="99"/>
      <c r="F17506" s="101"/>
      <c r="L17506" s="99"/>
      <c r="P17506" s="99"/>
    </row>
    <row r="17507" spans="2:16">
      <c r="B17507" s="99"/>
      <c r="F17507" s="101"/>
      <c r="L17507" s="99"/>
      <c r="P17507" s="99"/>
    </row>
    <row r="17508" spans="2:16">
      <c r="B17508" s="99"/>
      <c r="F17508" s="101"/>
      <c r="L17508" s="99"/>
      <c r="P17508" s="99"/>
    </row>
    <row r="17509" spans="2:16">
      <c r="B17509" s="99"/>
      <c r="F17509" s="101"/>
      <c r="L17509" s="99"/>
      <c r="P17509" s="99"/>
    </row>
    <row r="17510" spans="2:16">
      <c r="B17510" s="99"/>
      <c r="F17510" s="101"/>
      <c r="L17510" s="99"/>
      <c r="P17510" s="99"/>
    </row>
    <row r="17511" spans="2:16">
      <c r="B17511" s="99"/>
      <c r="F17511" s="101"/>
      <c r="L17511" s="99"/>
      <c r="P17511" s="99"/>
    </row>
    <row r="17512" spans="2:16">
      <c r="B17512" s="99"/>
      <c r="F17512" s="101"/>
      <c r="L17512" s="99"/>
      <c r="P17512" s="99"/>
    </row>
    <row r="17513" spans="2:16">
      <c r="B17513" s="99"/>
      <c r="F17513" s="101"/>
      <c r="L17513" s="99"/>
      <c r="P17513" s="99"/>
    </row>
    <row r="17514" spans="2:16">
      <c r="B17514" s="99"/>
      <c r="F17514" s="101"/>
      <c r="L17514" s="99"/>
      <c r="P17514" s="99"/>
    </row>
    <row r="17515" spans="2:16">
      <c r="B17515" s="99"/>
      <c r="F17515" s="101"/>
      <c r="L17515" s="99"/>
      <c r="P17515" s="99"/>
    </row>
    <row r="17516" spans="2:16">
      <c r="B17516" s="99"/>
      <c r="F17516" s="101"/>
      <c r="L17516" s="99"/>
      <c r="P17516" s="99"/>
    </row>
    <row r="17517" spans="2:16">
      <c r="B17517" s="99"/>
      <c r="F17517" s="101"/>
      <c r="L17517" s="99"/>
      <c r="P17517" s="99"/>
    </row>
    <row r="17518" spans="2:16">
      <c r="B17518" s="99"/>
      <c r="F17518" s="101"/>
      <c r="L17518" s="99"/>
      <c r="P17518" s="99"/>
    </row>
    <row r="17519" spans="2:16">
      <c r="B17519" s="99"/>
      <c r="F17519" s="101"/>
      <c r="L17519" s="99"/>
      <c r="P17519" s="99"/>
    </row>
    <row r="17520" spans="2:16">
      <c r="B17520" s="99"/>
      <c r="F17520" s="101"/>
      <c r="L17520" s="99"/>
      <c r="P17520" s="99"/>
    </row>
    <row r="17521" spans="2:16">
      <c r="B17521" s="99"/>
      <c r="F17521" s="101"/>
      <c r="L17521" s="99"/>
      <c r="P17521" s="99"/>
    </row>
    <row r="17522" spans="2:16">
      <c r="B17522" s="99"/>
      <c r="F17522" s="101"/>
      <c r="L17522" s="99"/>
      <c r="P17522" s="99"/>
    </row>
    <row r="17523" spans="2:16">
      <c r="B17523" s="99"/>
      <c r="F17523" s="101"/>
      <c r="L17523" s="99"/>
      <c r="P17523" s="99"/>
    </row>
    <row r="17524" spans="2:16">
      <c r="B17524" s="99"/>
      <c r="F17524" s="101"/>
      <c r="L17524" s="99"/>
      <c r="P17524" s="99"/>
    </row>
    <row r="17525" spans="2:16">
      <c r="B17525" s="99"/>
      <c r="F17525" s="101"/>
      <c r="L17525" s="99"/>
      <c r="P17525" s="99"/>
    </row>
    <row r="17526" spans="2:16">
      <c r="B17526" s="99"/>
      <c r="F17526" s="101"/>
      <c r="L17526" s="99"/>
      <c r="P17526" s="99"/>
    </row>
    <row r="17527" spans="2:16">
      <c r="B17527" s="99"/>
      <c r="F17527" s="101"/>
      <c r="L17527" s="99"/>
      <c r="P17527" s="99"/>
    </row>
    <row r="17528" spans="2:16">
      <c r="B17528" s="99"/>
      <c r="F17528" s="101"/>
      <c r="L17528" s="99"/>
      <c r="P17528" s="99"/>
    </row>
    <row r="17529" spans="2:16">
      <c r="B17529" s="99"/>
      <c r="F17529" s="101"/>
      <c r="L17529" s="99"/>
      <c r="P17529" s="99"/>
    </row>
    <row r="17530" spans="2:16">
      <c r="B17530" s="99"/>
      <c r="F17530" s="101"/>
      <c r="L17530" s="99"/>
      <c r="P17530" s="99"/>
    </row>
    <row r="17531" spans="2:16">
      <c r="B17531" s="99"/>
      <c r="F17531" s="101"/>
      <c r="L17531" s="99"/>
      <c r="P17531" s="99"/>
    </row>
    <row r="17532" spans="2:16">
      <c r="B17532" s="99"/>
      <c r="F17532" s="101"/>
      <c r="L17532" s="99"/>
      <c r="P17532" s="99"/>
    </row>
    <row r="17533" spans="2:16">
      <c r="B17533" s="99"/>
      <c r="F17533" s="101"/>
      <c r="L17533" s="99"/>
      <c r="P17533" s="99"/>
    </row>
    <row r="17534" spans="2:16">
      <c r="B17534" s="99"/>
      <c r="F17534" s="101"/>
      <c r="L17534" s="99"/>
      <c r="P17534" s="99"/>
    </row>
    <row r="17535" spans="2:16">
      <c r="B17535" s="99"/>
      <c r="F17535" s="101"/>
      <c r="L17535" s="99"/>
      <c r="P17535" s="99"/>
    </row>
    <row r="17536" spans="2:16">
      <c r="B17536" s="99"/>
      <c r="F17536" s="101"/>
      <c r="L17536" s="99"/>
      <c r="P17536" s="99"/>
    </row>
    <row r="17537" spans="2:16">
      <c r="B17537" s="99"/>
      <c r="F17537" s="101"/>
      <c r="L17537" s="99"/>
      <c r="P17537" s="99"/>
    </row>
    <row r="17538" spans="2:16">
      <c r="B17538" s="99"/>
      <c r="F17538" s="101"/>
      <c r="L17538" s="99"/>
      <c r="P17538" s="99"/>
    </row>
    <row r="17539" spans="2:16">
      <c r="B17539" s="99"/>
      <c r="F17539" s="101"/>
      <c r="L17539" s="99"/>
      <c r="P17539" s="99"/>
    </row>
    <row r="17540" spans="2:16">
      <c r="B17540" s="99"/>
      <c r="F17540" s="101"/>
      <c r="L17540" s="99"/>
      <c r="P17540" s="99"/>
    </row>
    <row r="17541" spans="2:16">
      <c r="B17541" s="99"/>
      <c r="F17541" s="101"/>
      <c r="L17541" s="99"/>
      <c r="P17541" s="99"/>
    </row>
    <row r="17542" spans="2:16">
      <c r="B17542" s="99"/>
      <c r="F17542" s="101"/>
      <c r="L17542" s="99"/>
      <c r="P17542" s="99"/>
    </row>
    <row r="17543" spans="2:16">
      <c r="B17543" s="99"/>
      <c r="F17543" s="101"/>
      <c r="L17543" s="99"/>
      <c r="P17543" s="99"/>
    </row>
    <row r="17544" spans="2:16">
      <c r="B17544" s="99"/>
      <c r="F17544" s="101"/>
      <c r="L17544" s="99"/>
      <c r="P17544" s="99"/>
    </row>
    <row r="17545" spans="2:16">
      <c r="B17545" s="99"/>
      <c r="F17545" s="101"/>
      <c r="L17545" s="99"/>
      <c r="P17545" s="99"/>
    </row>
    <row r="17546" spans="2:16">
      <c r="B17546" s="99"/>
      <c r="F17546" s="101"/>
      <c r="L17546" s="99"/>
      <c r="P17546" s="99"/>
    </row>
    <row r="17547" spans="2:16">
      <c r="B17547" s="99"/>
      <c r="F17547" s="101"/>
      <c r="L17547" s="99"/>
      <c r="P17547" s="99"/>
    </row>
    <row r="17548" spans="2:16">
      <c r="B17548" s="99"/>
      <c r="F17548" s="101"/>
      <c r="L17548" s="99"/>
      <c r="P17548" s="99"/>
    </row>
    <row r="17549" spans="2:16">
      <c r="B17549" s="99"/>
      <c r="F17549" s="101"/>
      <c r="L17549" s="99"/>
      <c r="P17549" s="99"/>
    </row>
    <row r="17550" spans="2:16">
      <c r="B17550" s="99"/>
      <c r="F17550" s="101"/>
      <c r="L17550" s="99"/>
      <c r="P17550" s="99"/>
    </row>
    <row r="17551" spans="2:16">
      <c r="B17551" s="99"/>
      <c r="F17551" s="101"/>
      <c r="L17551" s="99"/>
      <c r="P17551" s="99"/>
    </row>
    <row r="17552" spans="2:16">
      <c r="B17552" s="99"/>
      <c r="F17552" s="101"/>
      <c r="L17552" s="99"/>
      <c r="P17552" s="99"/>
    </row>
    <row r="17553" spans="2:16">
      <c r="B17553" s="99"/>
      <c r="F17553" s="101"/>
      <c r="L17553" s="99"/>
      <c r="P17553" s="99"/>
    </row>
    <row r="17554" spans="2:16">
      <c r="B17554" s="99"/>
      <c r="F17554" s="101"/>
      <c r="L17554" s="99"/>
      <c r="P17554" s="99"/>
    </row>
    <row r="17555" spans="2:16">
      <c r="B17555" s="99"/>
      <c r="F17555" s="101"/>
      <c r="L17555" s="99"/>
      <c r="P17555" s="99"/>
    </row>
    <row r="17556" spans="2:16">
      <c r="B17556" s="99"/>
      <c r="F17556" s="101"/>
      <c r="L17556" s="99"/>
      <c r="P17556" s="99"/>
    </row>
    <row r="17557" spans="2:16">
      <c r="B17557" s="99"/>
      <c r="F17557" s="101"/>
      <c r="L17557" s="99"/>
      <c r="P17557" s="99"/>
    </row>
    <row r="17558" spans="2:16">
      <c r="B17558" s="99"/>
      <c r="F17558" s="101"/>
      <c r="L17558" s="99"/>
      <c r="P17558" s="99"/>
    </row>
    <row r="17559" spans="2:16">
      <c r="B17559" s="99"/>
      <c r="F17559" s="101"/>
      <c r="L17559" s="99"/>
      <c r="P17559" s="99"/>
    </row>
    <row r="17560" spans="2:16">
      <c r="B17560" s="99"/>
      <c r="F17560" s="101"/>
      <c r="L17560" s="99"/>
      <c r="P17560" s="99"/>
    </row>
    <row r="17561" spans="2:16">
      <c r="B17561" s="99"/>
      <c r="F17561" s="101"/>
      <c r="L17561" s="99"/>
      <c r="P17561" s="99"/>
    </row>
    <row r="17562" spans="2:16">
      <c r="B17562" s="99"/>
      <c r="F17562" s="101"/>
      <c r="L17562" s="99"/>
      <c r="P17562" s="99"/>
    </row>
    <row r="17563" spans="2:16">
      <c r="B17563" s="99"/>
      <c r="F17563" s="101"/>
      <c r="L17563" s="99"/>
      <c r="P17563" s="99"/>
    </row>
    <row r="17564" spans="2:16">
      <c r="B17564" s="99"/>
      <c r="F17564" s="101"/>
      <c r="L17564" s="99"/>
      <c r="P17564" s="99"/>
    </row>
    <row r="17565" spans="2:16">
      <c r="B17565" s="99"/>
      <c r="F17565" s="101"/>
      <c r="L17565" s="99"/>
      <c r="P17565" s="99"/>
    </row>
    <row r="17566" spans="2:16">
      <c r="B17566" s="99"/>
      <c r="F17566" s="101"/>
      <c r="L17566" s="99"/>
      <c r="P17566" s="99"/>
    </row>
    <row r="17567" spans="2:16">
      <c r="B17567" s="99"/>
      <c r="F17567" s="101"/>
      <c r="L17567" s="99"/>
      <c r="P17567" s="99"/>
    </row>
    <row r="17568" spans="2:16">
      <c r="B17568" s="99"/>
      <c r="F17568" s="101"/>
      <c r="L17568" s="99"/>
      <c r="P17568" s="99"/>
    </row>
    <row r="17569" spans="2:16">
      <c r="B17569" s="99"/>
      <c r="F17569" s="101"/>
      <c r="L17569" s="99"/>
      <c r="P17569" s="99"/>
    </row>
    <row r="17570" spans="2:16">
      <c r="B17570" s="99"/>
      <c r="F17570" s="101"/>
      <c r="L17570" s="99"/>
      <c r="P17570" s="99"/>
    </row>
    <row r="17571" spans="2:16">
      <c r="B17571" s="99"/>
      <c r="F17571" s="101"/>
      <c r="L17571" s="99"/>
      <c r="P17571" s="99"/>
    </row>
    <row r="17572" spans="2:16">
      <c r="B17572" s="99"/>
      <c r="F17572" s="101"/>
      <c r="L17572" s="99"/>
      <c r="P17572" s="99"/>
    </row>
    <row r="17573" spans="2:16">
      <c r="B17573" s="99"/>
      <c r="F17573" s="101"/>
      <c r="L17573" s="99"/>
      <c r="P17573" s="99"/>
    </row>
    <row r="17574" spans="2:16">
      <c r="B17574" s="99"/>
      <c r="F17574" s="101"/>
      <c r="L17574" s="99"/>
      <c r="P17574" s="99"/>
    </row>
    <row r="17575" spans="2:16">
      <c r="B17575" s="99"/>
      <c r="F17575" s="101"/>
      <c r="L17575" s="99"/>
      <c r="P17575" s="99"/>
    </row>
    <row r="17576" spans="2:16">
      <c r="B17576" s="99"/>
      <c r="F17576" s="101"/>
      <c r="L17576" s="99"/>
      <c r="P17576" s="99"/>
    </row>
    <row r="17577" spans="2:16">
      <c r="B17577" s="99"/>
      <c r="F17577" s="101"/>
      <c r="L17577" s="99"/>
      <c r="P17577" s="99"/>
    </row>
    <row r="17578" spans="2:16">
      <c r="B17578" s="99"/>
      <c r="F17578" s="101"/>
      <c r="L17578" s="99"/>
      <c r="P17578" s="99"/>
    </row>
    <row r="17579" spans="2:16">
      <c r="B17579" s="99"/>
      <c r="F17579" s="101"/>
      <c r="L17579" s="99"/>
      <c r="P17579" s="99"/>
    </row>
    <row r="17580" spans="2:16">
      <c r="B17580" s="99"/>
      <c r="F17580" s="101"/>
      <c r="L17580" s="99"/>
      <c r="P17580" s="99"/>
    </row>
    <row r="17581" spans="2:16">
      <c r="B17581" s="99"/>
      <c r="F17581" s="101"/>
      <c r="L17581" s="99"/>
      <c r="P17581" s="99"/>
    </row>
    <row r="17582" spans="2:16">
      <c r="B17582" s="99"/>
      <c r="F17582" s="101"/>
      <c r="L17582" s="99"/>
      <c r="P17582" s="99"/>
    </row>
    <row r="17583" spans="2:16">
      <c r="B17583" s="99"/>
      <c r="F17583" s="101"/>
      <c r="L17583" s="99"/>
      <c r="P17583" s="99"/>
    </row>
    <row r="17584" spans="2:16">
      <c r="B17584" s="99"/>
      <c r="F17584" s="101"/>
      <c r="L17584" s="99"/>
      <c r="P17584" s="99"/>
    </row>
    <row r="17585" spans="2:16">
      <c r="B17585" s="99"/>
      <c r="F17585" s="101"/>
      <c r="L17585" s="99"/>
      <c r="P17585" s="99"/>
    </row>
    <row r="17586" spans="2:16">
      <c r="B17586" s="99"/>
      <c r="F17586" s="101"/>
      <c r="L17586" s="99"/>
      <c r="P17586" s="99"/>
    </row>
    <row r="17587" spans="2:16">
      <c r="B17587" s="99"/>
      <c r="F17587" s="101"/>
      <c r="L17587" s="99"/>
      <c r="P17587" s="99"/>
    </row>
    <row r="17588" spans="2:16">
      <c r="B17588" s="99"/>
      <c r="F17588" s="101"/>
      <c r="L17588" s="99"/>
      <c r="P17588" s="99"/>
    </row>
    <row r="17589" spans="2:16">
      <c r="B17589" s="99"/>
      <c r="F17589" s="101"/>
      <c r="L17589" s="99"/>
      <c r="P17589" s="99"/>
    </row>
    <row r="17590" spans="2:16">
      <c r="B17590" s="99"/>
      <c r="F17590" s="101"/>
      <c r="L17590" s="99"/>
      <c r="P17590" s="99"/>
    </row>
    <row r="17591" spans="2:16">
      <c r="B17591" s="99"/>
      <c r="F17591" s="101"/>
      <c r="L17591" s="99"/>
      <c r="P17591" s="99"/>
    </row>
    <row r="17592" spans="2:16">
      <c r="B17592" s="99"/>
      <c r="F17592" s="101"/>
      <c r="L17592" s="99"/>
      <c r="P17592" s="99"/>
    </row>
    <row r="17593" spans="2:16">
      <c r="B17593" s="99"/>
      <c r="F17593" s="101"/>
      <c r="L17593" s="99"/>
      <c r="P17593" s="99"/>
    </row>
    <row r="17594" spans="2:16">
      <c r="B17594" s="99"/>
      <c r="F17594" s="101"/>
      <c r="L17594" s="99"/>
      <c r="P17594" s="99"/>
    </row>
    <row r="17595" spans="2:16">
      <c r="B17595" s="99"/>
      <c r="F17595" s="101"/>
      <c r="L17595" s="99"/>
      <c r="P17595" s="99"/>
    </row>
    <row r="17596" spans="2:16">
      <c r="B17596" s="99"/>
      <c r="F17596" s="101"/>
      <c r="L17596" s="99"/>
      <c r="P17596" s="99"/>
    </row>
    <row r="17597" spans="2:16">
      <c r="B17597" s="99"/>
      <c r="F17597" s="101"/>
      <c r="L17597" s="99"/>
      <c r="P17597" s="99"/>
    </row>
    <row r="17598" spans="2:16">
      <c r="B17598" s="99"/>
      <c r="F17598" s="101"/>
      <c r="L17598" s="99"/>
      <c r="P17598" s="99"/>
    </row>
    <row r="17599" spans="2:16">
      <c r="B17599" s="99"/>
      <c r="F17599" s="101"/>
      <c r="L17599" s="99"/>
      <c r="P17599" s="99"/>
    </row>
    <row r="17600" spans="2:16">
      <c r="B17600" s="99"/>
      <c r="F17600" s="101"/>
      <c r="L17600" s="99"/>
      <c r="P17600" s="99"/>
    </row>
    <row r="17601" spans="2:16">
      <c r="B17601" s="99"/>
      <c r="F17601" s="101"/>
      <c r="L17601" s="99"/>
      <c r="P17601" s="99"/>
    </row>
    <row r="17602" spans="2:16">
      <c r="B17602" s="99"/>
      <c r="F17602" s="101"/>
      <c r="L17602" s="99"/>
      <c r="P17602" s="99"/>
    </row>
    <row r="17603" spans="2:16">
      <c r="B17603" s="99"/>
      <c r="F17603" s="101"/>
      <c r="L17603" s="99"/>
      <c r="P17603" s="99"/>
    </row>
    <row r="17604" spans="2:16">
      <c r="B17604" s="99"/>
      <c r="F17604" s="101"/>
      <c r="L17604" s="99"/>
      <c r="P17604" s="99"/>
    </row>
    <row r="17605" spans="2:16">
      <c r="B17605" s="99"/>
      <c r="F17605" s="101"/>
      <c r="L17605" s="99"/>
      <c r="P17605" s="99"/>
    </row>
    <row r="17606" spans="2:16">
      <c r="B17606" s="99"/>
      <c r="F17606" s="101"/>
      <c r="L17606" s="99"/>
      <c r="P17606" s="99"/>
    </row>
    <row r="17607" spans="2:16">
      <c r="B17607" s="99"/>
      <c r="F17607" s="101"/>
      <c r="L17607" s="99"/>
      <c r="P17607" s="99"/>
    </row>
    <row r="17608" spans="2:16">
      <c r="B17608" s="99"/>
      <c r="F17608" s="101"/>
      <c r="L17608" s="99"/>
      <c r="P17608" s="99"/>
    </row>
    <row r="17609" spans="2:16">
      <c r="B17609" s="99"/>
      <c r="F17609" s="101"/>
      <c r="L17609" s="99"/>
      <c r="P17609" s="99"/>
    </row>
    <row r="17610" spans="2:16">
      <c r="B17610" s="99"/>
      <c r="F17610" s="101"/>
      <c r="L17610" s="99"/>
      <c r="P17610" s="99"/>
    </row>
    <row r="17611" spans="2:16">
      <c r="B17611" s="99"/>
      <c r="F17611" s="101"/>
      <c r="L17611" s="99"/>
      <c r="P17611" s="99"/>
    </row>
    <row r="17612" spans="2:16">
      <c r="B17612" s="99"/>
      <c r="F17612" s="101"/>
      <c r="L17612" s="99"/>
      <c r="P17612" s="99"/>
    </row>
    <row r="17613" spans="2:16">
      <c r="B17613" s="99"/>
      <c r="F17613" s="101"/>
      <c r="L17613" s="99"/>
      <c r="P17613" s="99"/>
    </row>
    <row r="17614" spans="2:16">
      <c r="B17614" s="99"/>
      <c r="F17614" s="101"/>
      <c r="L17614" s="99"/>
      <c r="P17614" s="99"/>
    </row>
    <row r="17615" spans="2:16">
      <c r="B17615" s="99"/>
      <c r="F17615" s="101"/>
      <c r="L17615" s="99"/>
      <c r="P17615" s="99"/>
    </row>
    <row r="17616" spans="2:16">
      <c r="B17616" s="99"/>
      <c r="F17616" s="101"/>
      <c r="L17616" s="99"/>
      <c r="P17616" s="99"/>
    </row>
    <row r="17617" spans="2:16">
      <c r="B17617" s="99"/>
      <c r="F17617" s="101"/>
      <c r="L17617" s="99"/>
      <c r="P17617" s="99"/>
    </row>
    <row r="17618" spans="2:16">
      <c r="B17618" s="99"/>
      <c r="F17618" s="101"/>
      <c r="L17618" s="99"/>
      <c r="P17618" s="99"/>
    </row>
    <row r="17619" spans="2:16">
      <c r="B17619" s="99"/>
      <c r="F17619" s="101"/>
      <c r="L17619" s="99"/>
      <c r="P17619" s="99"/>
    </row>
    <row r="17620" spans="2:16">
      <c r="B17620" s="99"/>
      <c r="F17620" s="101"/>
      <c r="L17620" s="99"/>
      <c r="P17620" s="99"/>
    </row>
    <row r="17621" spans="2:16">
      <c r="B17621" s="99"/>
      <c r="F17621" s="101"/>
      <c r="L17621" s="99"/>
      <c r="P17621" s="99"/>
    </row>
    <row r="17622" spans="2:16">
      <c r="B17622" s="99"/>
      <c r="F17622" s="101"/>
      <c r="L17622" s="99"/>
      <c r="P17622" s="99"/>
    </row>
    <row r="17623" spans="2:16">
      <c r="B17623" s="99"/>
      <c r="F17623" s="101"/>
      <c r="L17623" s="99"/>
      <c r="P17623" s="99"/>
    </row>
    <row r="17624" spans="2:16">
      <c r="B17624" s="99"/>
      <c r="F17624" s="101"/>
      <c r="L17624" s="99"/>
      <c r="P17624" s="99"/>
    </row>
    <row r="17625" spans="2:16">
      <c r="B17625" s="99"/>
      <c r="F17625" s="101"/>
      <c r="L17625" s="99"/>
      <c r="P17625" s="99"/>
    </row>
    <row r="17626" spans="2:16">
      <c r="B17626" s="99"/>
      <c r="F17626" s="101"/>
      <c r="L17626" s="99"/>
      <c r="P17626" s="99"/>
    </row>
    <row r="17627" spans="2:16">
      <c r="B17627" s="99"/>
      <c r="F17627" s="101"/>
      <c r="L17627" s="99"/>
      <c r="P17627" s="99"/>
    </row>
    <row r="17628" spans="2:16">
      <c r="B17628" s="99"/>
      <c r="F17628" s="101"/>
      <c r="L17628" s="99"/>
      <c r="P17628" s="99"/>
    </row>
    <row r="17629" spans="2:16">
      <c r="B17629" s="99"/>
      <c r="F17629" s="101"/>
      <c r="L17629" s="99"/>
      <c r="P17629" s="99"/>
    </row>
    <row r="17630" spans="2:16">
      <c r="B17630" s="99"/>
      <c r="F17630" s="101"/>
      <c r="L17630" s="99"/>
      <c r="P17630" s="99"/>
    </row>
    <row r="17631" spans="2:16">
      <c r="B17631" s="99"/>
      <c r="F17631" s="101"/>
      <c r="L17631" s="99"/>
      <c r="P17631" s="99"/>
    </row>
    <row r="17632" spans="2:16">
      <c r="B17632" s="99"/>
      <c r="F17632" s="101"/>
      <c r="L17632" s="99"/>
      <c r="P17632" s="99"/>
    </row>
    <row r="17633" spans="2:16">
      <c r="B17633" s="99"/>
      <c r="F17633" s="101"/>
      <c r="L17633" s="99"/>
      <c r="P17633" s="99"/>
    </row>
    <row r="17634" spans="2:16">
      <c r="B17634" s="99"/>
      <c r="F17634" s="101"/>
      <c r="L17634" s="99"/>
      <c r="P17634" s="99"/>
    </row>
    <row r="17635" spans="2:16">
      <c r="B17635" s="99"/>
      <c r="F17635" s="101"/>
      <c r="L17635" s="99"/>
      <c r="P17635" s="99"/>
    </row>
    <row r="17636" spans="2:16">
      <c r="B17636" s="99"/>
      <c r="F17636" s="101"/>
      <c r="L17636" s="99"/>
      <c r="P17636" s="99"/>
    </row>
    <row r="17637" spans="2:16">
      <c r="B17637" s="99"/>
      <c r="F17637" s="101"/>
      <c r="L17637" s="99"/>
      <c r="P17637" s="99"/>
    </row>
    <row r="17638" spans="2:16">
      <c r="B17638" s="99"/>
      <c r="F17638" s="101"/>
      <c r="L17638" s="99"/>
      <c r="P17638" s="99"/>
    </row>
    <row r="17639" spans="2:16">
      <c r="B17639" s="99"/>
      <c r="F17639" s="101"/>
      <c r="L17639" s="99"/>
      <c r="P17639" s="99"/>
    </row>
    <row r="17640" spans="2:16">
      <c r="B17640" s="99"/>
      <c r="F17640" s="101"/>
      <c r="L17640" s="99"/>
      <c r="P17640" s="99"/>
    </row>
    <row r="17641" spans="2:16">
      <c r="B17641" s="99"/>
      <c r="F17641" s="101"/>
      <c r="L17641" s="99"/>
      <c r="P17641" s="99"/>
    </row>
    <row r="17642" spans="2:16">
      <c r="B17642" s="99"/>
      <c r="F17642" s="101"/>
      <c r="L17642" s="99"/>
      <c r="P17642" s="99"/>
    </row>
    <row r="17643" spans="2:16">
      <c r="B17643" s="99"/>
      <c r="F17643" s="101"/>
      <c r="L17643" s="99"/>
      <c r="P17643" s="99"/>
    </row>
    <row r="17644" spans="2:16">
      <c r="B17644" s="99"/>
      <c r="F17644" s="101"/>
      <c r="L17644" s="99"/>
      <c r="P17644" s="99"/>
    </row>
    <row r="17645" spans="2:16">
      <c r="B17645" s="99"/>
      <c r="F17645" s="101"/>
      <c r="L17645" s="99"/>
      <c r="P17645" s="99"/>
    </row>
    <row r="17646" spans="2:16">
      <c r="B17646" s="99"/>
      <c r="F17646" s="101"/>
      <c r="L17646" s="99"/>
      <c r="P17646" s="99"/>
    </row>
    <row r="17647" spans="2:16">
      <c r="B17647" s="99"/>
      <c r="F17647" s="101"/>
      <c r="L17647" s="99"/>
      <c r="P17647" s="99"/>
    </row>
    <row r="17648" spans="2:16">
      <c r="B17648" s="99"/>
      <c r="F17648" s="101"/>
      <c r="L17648" s="99"/>
      <c r="P17648" s="99"/>
    </row>
    <row r="17649" spans="2:16">
      <c r="B17649" s="99"/>
      <c r="F17649" s="101"/>
      <c r="L17649" s="99"/>
      <c r="P17649" s="99"/>
    </row>
    <row r="17650" spans="2:16">
      <c r="B17650" s="99"/>
      <c r="F17650" s="101"/>
      <c r="L17650" s="99"/>
      <c r="P17650" s="99"/>
    </row>
    <row r="17651" spans="2:16">
      <c r="B17651" s="99"/>
      <c r="F17651" s="101"/>
      <c r="L17651" s="99"/>
      <c r="P17651" s="99"/>
    </row>
    <row r="17652" spans="2:16">
      <c r="B17652" s="99"/>
      <c r="F17652" s="101"/>
      <c r="L17652" s="99"/>
      <c r="P17652" s="99"/>
    </row>
    <row r="17653" spans="2:16">
      <c r="B17653" s="99"/>
      <c r="F17653" s="101"/>
      <c r="L17653" s="99"/>
      <c r="P17653" s="99"/>
    </row>
    <row r="17654" spans="2:16">
      <c r="B17654" s="99"/>
      <c r="F17654" s="101"/>
      <c r="L17654" s="99"/>
      <c r="P17654" s="99"/>
    </row>
    <row r="17655" spans="2:16">
      <c r="B17655" s="99"/>
      <c r="F17655" s="101"/>
      <c r="L17655" s="99"/>
      <c r="P17655" s="99"/>
    </row>
    <row r="17656" spans="2:16">
      <c r="B17656" s="99"/>
      <c r="F17656" s="101"/>
      <c r="L17656" s="99"/>
      <c r="P17656" s="99"/>
    </row>
    <row r="17657" spans="2:16">
      <c r="B17657" s="99"/>
      <c r="F17657" s="101"/>
      <c r="L17657" s="99"/>
      <c r="P17657" s="99"/>
    </row>
    <row r="17658" spans="2:16">
      <c r="B17658" s="99"/>
      <c r="F17658" s="101"/>
      <c r="L17658" s="99"/>
      <c r="P17658" s="99"/>
    </row>
    <row r="17659" spans="2:16">
      <c r="B17659" s="99"/>
      <c r="F17659" s="101"/>
      <c r="L17659" s="99"/>
      <c r="P17659" s="99"/>
    </row>
    <row r="17660" spans="2:16">
      <c r="B17660" s="99"/>
      <c r="F17660" s="101"/>
      <c r="L17660" s="99"/>
      <c r="P17660" s="99"/>
    </row>
    <row r="17661" spans="2:16">
      <c r="B17661" s="99"/>
      <c r="F17661" s="101"/>
      <c r="L17661" s="99"/>
      <c r="P17661" s="99"/>
    </row>
    <row r="17662" spans="2:16">
      <c r="B17662" s="99"/>
      <c r="F17662" s="101"/>
      <c r="L17662" s="99"/>
      <c r="P17662" s="99"/>
    </row>
    <row r="17663" spans="2:16">
      <c r="B17663" s="99"/>
      <c r="F17663" s="101"/>
      <c r="L17663" s="99"/>
      <c r="P17663" s="99"/>
    </row>
    <row r="17664" spans="2:16">
      <c r="B17664" s="99"/>
      <c r="F17664" s="101"/>
      <c r="L17664" s="99"/>
      <c r="P17664" s="99"/>
    </row>
    <row r="17665" spans="2:16">
      <c r="B17665" s="99"/>
      <c r="F17665" s="101"/>
      <c r="L17665" s="99"/>
      <c r="P17665" s="99"/>
    </row>
    <row r="17666" spans="2:16">
      <c r="B17666" s="99"/>
      <c r="F17666" s="101"/>
      <c r="L17666" s="99"/>
      <c r="P17666" s="99"/>
    </row>
    <row r="17667" spans="2:16">
      <c r="B17667" s="99"/>
      <c r="F17667" s="101"/>
      <c r="L17667" s="99"/>
      <c r="P17667" s="99"/>
    </row>
    <row r="17668" spans="2:16">
      <c r="B17668" s="99"/>
      <c r="F17668" s="101"/>
      <c r="L17668" s="99"/>
      <c r="P17668" s="99"/>
    </row>
    <row r="17669" spans="2:16">
      <c r="B17669" s="99"/>
      <c r="F17669" s="101"/>
      <c r="L17669" s="99"/>
      <c r="P17669" s="99"/>
    </row>
    <row r="17670" spans="2:16">
      <c r="B17670" s="99"/>
      <c r="F17670" s="101"/>
      <c r="L17670" s="99"/>
      <c r="P17670" s="99"/>
    </row>
    <row r="17671" spans="2:16">
      <c r="B17671" s="99"/>
      <c r="F17671" s="101"/>
      <c r="L17671" s="99"/>
      <c r="P17671" s="99"/>
    </row>
    <row r="17672" spans="2:16">
      <c r="B17672" s="99"/>
      <c r="F17672" s="101"/>
      <c r="L17672" s="99"/>
      <c r="P17672" s="99"/>
    </row>
    <row r="17673" spans="2:16">
      <c r="B17673" s="99"/>
      <c r="F17673" s="101"/>
      <c r="L17673" s="99"/>
      <c r="P17673" s="99"/>
    </row>
    <row r="17674" spans="2:16">
      <c r="B17674" s="99"/>
      <c r="F17674" s="101"/>
      <c r="L17674" s="99"/>
      <c r="P17674" s="99"/>
    </row>
    <row r="17675" spans="2:16">
      <c r="B17675" s="99"/>
      <c r="F17675" s="101"/>
      <c r="L17675" s="99"/>
      <c r="P17675" s="99"/>
    </row>
    <row r="17676" spans="2:16">
      <c r="B17676" s="99"/>
      <c r="F17676" s="101"/>
      <c r="L17676" s="99"/>
      <c r="P17676" s="99"/>
    </row>
    <row r="17677" spans="2:16">
      <c r="B17677" s="99"/>
      <c r="F17677" s="101"/>
      <c r="L17677" s="99"/>
      <c r="P17677" s="99"/>
    </row>
    <row r="17678" spans="2:16">
      <c r="B17678" s="99"/>
      <c r="F17678" s="101"/>
      <c r="L17678" s="99"/>
      <c r="P17678" s="99"/>
    </row>
    <row r="17679" spans="2:16">
      <c r="B17679" s="99"/>
      <c r="F17679" s="101"/>
      <c r="L17679" s="99"/>
      <c r="P17679" s="99"/>
    </row>
    <row r="17680" spans="2:16">
      <c r="B17680" s="99"/>
      <c r="F17680" s="101"/>
      <c r="L17680" s="99"/>
      <c r="P17680" s="99"/>
    </row>
    <row r="17681" spans="2:16">
      <c r="B17681" s="99"/>
      <c r="F17681" s="101"/>
      <c r="L17681" s="99"/>
      <c r="P17681" s="99"/>
    </row>
    <row r="17682" spans="2:16">
      <c r="B17682" s="99"/>
      <c r="F17682" s="101"/>
      <c r="L17682" s="99"/>
      <c r="P17682" s="99"/>
    </row>
    <row r="17683" spans="2:16">
      <c r="B17683" s="99"/>
      <c r="F17683" s="101"/>
      <c r="L17683" s="99"/>
      <c r="P17683" s="99"/>
    </row>
    <row r="17684" spans="2:16">
      <c r="B17684" s="99"/>
      <c r="F17684" s="101"/>
      <c r="L17684" s="99"/>
      <c r="P17684" s="99"/>
    </row>
    <row r="17685" spans="2:16">
      <c r="B17685" s="99"/>
      <c r="F17685" s="101"/>
      <c r="L17685" s="99"/>
      <c r="P17685" s="99"/>
    </row>
    <row r="17686" spans="2:16">
      <c r="B17686" s="99"/>
      <c r="F17686" s="101"/>
      <c r="L17686" s="99"/>
      <c r="P17686" s="99"/>
    </row>
    <row r="17687" spans="2:16">
      <c r="B17687" s="99"/>
      <c r="F17687" s="101"/>
      <c r="L17687" s="99"/>
      <c r="P17687" s="99"/>
    </row>
    <row r="17688" spans="2:16">
      <c r="B17688" s="99"/>
      <c r="F17688" s="101"/>
      <c r="L17688" s="99"/>
      <c r="P17688" s="99"/>
    </row>
    <row r="17689" spans="2:16">
      <c r="B17689" s="99"/>
      <c r="F17689" s="101"/>
      <c r="L17689" s="99"/>
      <c r="P17689" s="99"/>
    </row>
    <row r="17690" spans="2:16">
      <c r="B17690" s="99"/>
      <c r="F17690" s="101"/>
      <c r="L17690" s="99"/>
      <c r="P17690" s="99"/>
    </row>
    <row r="17691" spans="2:16">
      <c r="B17691" s="99"/>
      <c r="F17691" s="101"/>
      <c r="L17691" s="99"/>
      <c r="P17691" s="99"/>
    </row>
    <row r="17692" spans="2:16">
      <c r="B17692" s="99"/>
      <c r="F17692" s="101"/>
      <c r="L17692" s="99"/>
      <c r="P17692" s="99"/>
    </row>
    <row r="17693" spans="2:16">
      <c r="B17693" s="99"/>
      <c r="F17693" s="101"/>
      <c r="L17693" s="99"/>
      <c r="P17693" s="99"/>
    </row>
    <row r="17694" spans="2:16">
      <c r="B17694" s="99"/>
      <c r="F17694" s="101"/>
      <c r="L17694" s="99"/>
      <c r="P17694" s="99"/>
    </row>
    <row r="17695" spans="2:16">
      <c r="B17695" s="99"/>
      <c r="F17695" s="101"/>
      <c r="L17695" s="99"/>
      <c r="P17695" s="99"/>
    </row>
    <row r="17696" spans="2:16">
      <c r="B17696" s="99"/>
      <c r="F17696" s="101"/>
      <c r="L17696" s="99"/>
      <c r="P17696" s="99"/>
    </row>
    <row r="17697" spans="2:16">
      <c r="B17697" s="99"/>
      <c r="F17697" s="101"/>
      <c r="L17697" s="99"/>
      <c r="P17697" s="99"/>
    </row>
    <row r="17698" spans="2:16">
      <c r="B17698" s="99"/>
      <c r="F17698" s="101"/>
      <c r="L17698" s="99"/>
      <c r="P17698" s="99"/>
    </row>
    <row r="17699" spans="2:16">
      <c r="B17699" s="99"/>
      <c r="F17699" s="101"/>
      <c r="L17699" s="99"/>
      <c r="P17699" s="99"/>
    </row>
    <row r="17700" spans="2:16">
      <c r="B17700" s="99"/>
      <c r="F17700" s="101"/>
      <c r="L17700" s="99"/>
      <c r="P17700" s="99"/>
    </row>
    <row r="17701" spans="2:16">
      <c r="B17701" s="99"/>
      <c r="F17701" s="101"/>
      <c r="L17701" s="99"/>
      <c r="P17701" s="99"/>
    </row>
    <row r="17702" spans="2:16">
      <c r="B17702" s="99"/>
      <c r="F17702" s="101"/>
      <c r="L17702" s="99"/>
      <c r="P17702" s="99"/>
    </row>
    <row r="17703" spans="2:16">
      <c r="B17703" s="99"/>
      <c r="F17703" s="101"/>
      <c r="L17703" s="99"/>
      <c r="P17703" s="99"/>
    </row>
    <row r="17704" spans="2:16">
      <c r="B17704" s="99"/>
      <c r="F17704" s="101"/>
      <c r="L17704" s="99"/>
      <c r="P17704" s="99"/>
    </row>
    <row r="17705" spans="2:16">
      <c r="B17705" s="99"/>
      <c r="F17705" s="101"/>
      <c r="L17705" s="99"/>
      <c r="P17705" s="99"/>
    </row>
    <row r="17706" spans="2:16">
      <c r="B17706" s="99"/>
      <c r="F17706" s="101"/>
      <c r="L17706" s="99"/>
      <c r="P17706" s="99"/>
    </row>
    <row r="17707" spans="2:16">
      <c r="B17707" s="99"/>
      <c r="F17707" s="101"/>
      <c r="L17707" s="99"/>
      <c r="P17707" s="99"/>
    </row>
    <row r="17708" spans="2:16">
      <c r="B17708" s="99"/>
      <c r="F17708" s="101"/>
      <c r="L17708" s="99"/>
      <c r="P17708" s="99"/>
    </row>
    <row r="17709" spans="2:16">
      <c r="B17709" s="99"/>
      <c r="F17709" s="101"/>
      <c r="L17709" s="99"/>
      <c r="P17709" s="99"/>
    </row>
    <row r="17710" spans="2:16">
      <c r="B17710" s="99"/>
      <c r="F17710" s="101"/>
      <c r="L17710" s="99"/>
      <c r="P17710" s="99"/>
    </row>
    <row r="17711" spans="2:16">
      <c r="B17711" s="99"/>
      <c r="F17711" s="101"/>
      <c r="L17711" s="99"/>
      <c r="P17711" s="99"/>
    </row>
    <row r="17712" spans="2:16">
      <c r="B17712" s="99"/>
      <c r="F17712" s="101"/>
      <c r="L17712" s="99"/>
      <c r="P17712" s="99"/>
    </row>
    <row r="17713" spans="2:16">
      <c r="B17713" s="99"/>
      <c r="F17713" s="101"/>
      <c r="L17713" s="99"/>
      <c r="P17713" s="99"/>
    </row>
    <row r="17714" spans="2:16">
      <c r="B17714" s="99"/>
      <c r="F17714" s="101"/>
      <c r="L17714" s="99"/>
      <c r="P17714" s="99"/>
    </row>
    <row r="17715" spans="2:16">
      <c r="B17715" s="99"/>
      <c r="F17715" s="101"/>
      <c r="L17715" s="99"/>
      <c r="P17715" s="99"/>
    </row>
    <row r="17716" spans="2:16">
      <c r="B17716" s="99"/>
      <c r="F17716" s="101"/>
      <c r="L17716" s="99"/>
      <c r="P17716" s="99"/>
    </row>
    <row r="17717" spans="2:16">
      <c r="B17717" s="99"/>
      <c r="F17717" s="101"/>
      <c r="L17717" s="99"/>
      <c r="P17717" s="99"/>
    </row>
    <row r="17718" spans="2:16">
      <c r="B17718" s="99"/>
      <c r="F17718" s="101"/>
      <c r="L17718" s="99"/>
      <c r="P17718" s="99"/>
    </row>
    <row r="17719" spans="2:16">
      <c r="B17719" s="99"/>
      <c r="F17719" s="101"/>
      <c r="L17719" s="99"/>
      <c r="P17719" s="99"/>
    </row>
    <row r="17720" spans="2:16">
      <c r="B17720" s="99"/>
      <c r="F17720" s="101"/>
      <c r="L17720" s="99"/>
      <c r="P17720" s="99"/>
    </row>
    <row r="17721" spans="2:16">
      <c r="B17721" s="99"/>
      <c r="F17721" s="101"/>
      <c r="L17721" s="99"/>
      <c r="P17721" s="99"/>
    </row>
    <row r="17722" spans="2:16">
      <c r="B17722" s="99"/>
      <c r="F17722" s="101"/>
      <c r="L17722" s="99"/>
      <c r="P17722" s="99"/>
    </row>
    <row r="17723" spans="2:16">
      <c r="B17723" s="99"/>
      <c r="F17723" s="101"/>
      <c r="L17723" s="99"/>
      <c r="P17723" s="99"/>
    </row>
    <row r="17724" spans="2:16">
      <c r="B17724" s="99"/>
      <c r="F17724" s="101"/>
      <c r="L17724" s="99"/>
      <c r="P17724" s="99"/>
    </row>
    <row r="17725" spans="2:16">
      <c r="B17725" s="99"/>
      <c r="F17725" s="101"/>
      <c r="L17725" s="99"/>
      <c r="P17725" s="99"/>
    </row>
    <row r="17726" spans="2:16">
      <c r="B17726" s="99"/>
      <c r="F17726" s="101"/>
      <c r="L17726" s="99"/>
      <c r="P17726" s="99"/>
    </row>
    <row r="17727" spans="2:16">
      <c r="B17727" s="99"/>
      <c r="F17727" s="101"/>
      <c r="L17727" s="99"/>
      <c r="P17727" s="99"/>
    </row>
    <row r="17728" spans="2:16">
      <c r="B17728" s="99"/>
      <c r="F17728" s="101"/>
      <c r="L17728" s="99"/>
      <c r="P17728" s="99"/>
    </row>
    <row r="17729" spans="2:16">
      <c r="B17729" s="99"/>
      <c r="F17729" s="101"/>
      <c r="L17729" s="99"/>
      <c r="P17729" s="99"/>
    </row>
    <row r="17730" spans="2:16">
      <c r="B17730" s="99"/>
      <c r="F17730" s="101"/>
      <c r="L17730" s="99"/>
      <c r="P17730" s="99"/>
    </row>
    <row r="17731" spans="2:16">
      <c r="B17731" s="99"/>
      <c r="F17731" s="101"/>
      <c r="L17731" s="99"/>
      <c r="P17731" s="99"/>
    </row>
    <row r="17732" spans="2:16">
      <c r="B17732" s="99"/>
      <c r="F17732" s="101"/>
      <c r="L17732" s="99"/>
      <c r="P17732" s="99"/>
    </row>
    <row r="17733" spans="2:16">
      <c r="B17733" s="99"/>
      <c r="F17733" s="101"/>
      <c r="L17733" s="99"/>
      <c r="P17733" s="99"/>
    </row>
    <row r="17734" spans="2:16">
      <c r="B17734" s="99"/>
      <c r="F17734" s="101"/>
      <c r="L17734" s="99"/>
      <c r="P17734" s="99"/>
    </row>
    <row r="17735" spans="2:16">
      <c r="B17735" s="99"/>
      <c r="F17735" s="101"/>
      <c r="L17735" s="99"/>
      <c r="P17735" s="99"/>
    </row>
    <row r="17736" spans="2:16">
      <c r="B17736" s="99"/>
      <c r="F17736" s="101"/>
      <c r="L17736" s="99"/>
      <c r="P17736" s="99"/>
    </row>
    <row r="17737" spans="2:16">
      <c r="B17737" s="99"/>
      <c r="F17737" s="101"/>
      <c r="L17737" s="99"/>
      <c r="P17737" s="99"/>
    </row>
    <row r="17738" spans="2:16">
      <c r="B17738" s="99"/>
      <c r="F17738" s="101"/>
      <c r="L17738" s="99"/>
      <c r="P17738" s="99"/>
    </row>
    <row r="17739" spans="2:16">
      <c r="B17739" s="99"/>
      <c r="F17739" s="101"/>
      <c r="L17739" s="99"/>
      <c r="P17739" s="99"/>
    </row>
    <row r="17740" spans="2:16">
      <c r="B17740" s="99"/>
      <c r="F17740" s="101"/>
      <c r="L17740" s="99"/>
      <c r="P17740" s="99"/>
    </row>
    <row r="17741" spans="2:16">
      <c r="B17741" s="99"/>
      <c r="F17741" s="101"/>
      <c r="L17741" s="99"/>
      <c r="P17741" s="99"/>
    </row>
    <row r="17742" spans="2:16">
      <c r="B17742" s="99"/>
      <c r="F17742" s="101"/>
      <c r="L17742" s="99"/>
      <c r="P17742" s="99"/>
    </row>
    <row r="17743" spans="2:16">
      <c r="B17743" s="99"/>
      <c r="F17743" s="101"/>
      <c r="L17743" s="99"/>
      <c r="P17743" s="99"/>
    </row>
    <row r="17744" spans="2:16">
      <c r="B17744" s="99"/>
      <c r="F17744" s="101"/>
      <c r="L17744" s="99"/>
      <c r="P17744" s="99"/>
    </row>
    <row r="17745" spans="2:16">
      <c r="B17745" s="99"/>
      <c r="F17745" s="101"/>
      <c r="L17745" s="99"/>
      <c r="P17745" s="99"/>
    </row>
    <row r="17746" spans="2:16">
      <c r="B17746" s="99"/>
      <c r="F17746" s="101"/>
      <c r="L17746" s="99"/>
      <c r="P17746" s="99"/>
    </row>
    <row r="17747" spans="2:16">
      <c r="B17747" s="99"/>
      <c r="F17747" s="101"/>
      <c r="L17747" s="99"/>
      <c r="P17747" s="99"/>
    </row>
    <row r="17748" spans="2:16">
      <c r="B17748" s="99"/>
      <c r="F17748" s="101"/>
      <c r="L17748" s="99"/>
      <c r="P17748" s="99"/>
    </row>
    <row r="17749" spans="2:16">
      <c r="B17749" s="99"/>
      <c r="F17749" s="101"/>
      <c r="L17749" s="99"/>
      <c r="P17749" s="99"/>
    </row>
    <row r="17750" spans="2:16">
      <c r="B17750" s="99"/>
      <c r="F17750" s="101"/>
      <c r="L17750" s="99"/>
      <c r="P17750" s="99"/>
    </row>
    <row r="17751" spans="2:16">
      <c r="B17751" s="99"/>
      <c r="F17751" s="101"/>
      <c r="L17751" s="99"/>
      <c r="P17751" s="99"/>
    </row>
    <row r="17752" spans="2:16">
      <c r="B17752" s="99"/>
      <c r="F17752" s="101"/>
      <c r="L17752" s="99"/>
      <c r="P17752" s="99"/>
    </row>
    <row r="17753" spans="2:16">
      <c r="B17753" s="99"/>
      <c r="F17753" s="101"/>
      <c r="L17753" s="99"/>
      <c r="P17753" s="99"/>
    </row>
    <row r="17754" spans="2:16">
      <c r="B17754" s="99"/>
      <c r="F17754" s="101"/>
      <c r="L17754" s="99"/>
      <c r="P17754" s="99"/>
    </row>
    <row r="17755" spans="2:16">
      <c r="B17755" s="99"/>
      <c r="F17755" s="101"/>
      <c r="L17755" s="99"/>
      <c r="P17755" s="99"/>
    </row>
    <row r="17756" spans="2:16">
      <c r="B17756" s="99"/>
      <c r="F17756" s="101"/>
      <c r="L17756" s="99"/>
      <c r="P17756" s="99"/>
    </row>
    <row r="17757" spans="2:16">
      <c r="B17757" s="99"/>
      <c r="F17757" s="101"/>
      <c r="L17757" s="99"/>
      <c r="P17757" s="99"/>
    </row>
    <row r="17758" spans="2:16">
      <c r="B17758" s="99"/>
      <c r="F17758" s="101"/>
      <c r="L17758" s="99"/>
      <c r="P17758" s="99"/>
    </row>
    <row r="17759" spans="2:16">
      <c r="B17759" s="99"/>
      <c r="F17759" s="101"/>
      <c r="L17759" s="99"/>
      <c r="P17759" s="99"/>
    </row>
    <row r="17760" spans="2:16">
      <c r="B17760" s="99"/>
      <c r="F17760" s="101"/>
      <c r="L17760" s="99"/>
      <c r="P17760" s="99"/>
    </row>
    <row r="17761" spans="2:16">
      <c r="B17761" s="99"/>
      <c r="F17761" s="101"/>
      <c r="L17761" s="99"/>
      <c r="P17761" s="99"/>
    </row>
    <row r="17762" spans="2:16">
      <c r="B17762" s="99"/>
      <c r="F17762" s="101"/>
      <c r="L17762" s="99"/>
      <c r="P17762" s="99"/>
    </row>
    <row r="17763" spans="2:16">
      <c r="B17763" s="99"/>
      <c r="F17763" s="101"/>
      <c r="L17763" s="99"/>
      <c r="P17763" s="99"/>
    </row>
    <row r="17764" spans="2:16">
      <c r="B17764" s="99"/>
      <c r="F17764" s="101"/>
      <c r="L17764" s="99"/>
      <c r="P17764" s="99"/>
    </row>
    <row r="17765" spans="2:16">
      <c r="B17765" s="99"/>
      <c r="F17765" s="101"/>
      <c r="L17765" s="99"/>
      <c r="P17765" s="99"/>
    </row>
    <row r="17766" spans="2:16">
      <c r="B17766" s="99"/>
      <c r="F17766" s="101"/>
      <c r="L17766" s="99"/>
      <c r="P17766" s="99"/>
    </row>
    <row r="17767" spans="2:16">
      <c r="B17767" s="99"/>
      <c r="F17767" s="101"/>
      <c r="L17767" s="99"/>
      <c r="P17767" s="99"/>
    </row>
    <row r="17768" spans="2:16">
      <c r="B17768" s="99"/>
      <c r="F17768" s="101"/>
      <c r="L17768" s="99"/>
      <c r="P17768" s="99"/>
    </row>
    <row r="17769" spans="2:16">
      <c r="B17769" s="99"/>
      <c r="F17769" s="101"/>
      <c r="L17769" s="99"/>
      <c r="P17769" s="99"/>
    </row>
    <row r="17770" spans="2:16">
      <c r="B17770" s="99"/>
      <c r="F17770" s="101"/>
      <c r="L17770" s="99"/>
      <c r="P17770" s="99"/>
    </row>
    <row r="17771" spans="2:16">
      <c r="B17771" s="99"/>
      <c r="F17771" s="101"/>
      <c r="L17771" s="99"/>
      <c r="P17771" s="99"/>
    </row>
    <row r="17772" spans="2:16">
      <c r="B17772" s="99"/>
      <c r="F17772" s="101"/>
      <c r="L17772" s="99"/>
      <c r="P17772" s="99"/>
    </row>
    <row r="17773" spans="2:16">
      <c r="B17773" s="99"/>
      <c r="F17773" s="101"/>
      <c r="L17773" s="99"/>
      <c r="P17773" s="99"/>
    </row>
    <row r="17774" spans="2:16">
      <c r="B17774" s="99"/>
      <c r="F17774" s="101"/>
      <c r="L17774" s="99"/>
      <c r="P17774" s="99"/>
    </row>
    <row r="17775" spans="2:16">
      <c r="B17775" s="99"/>
      <c r="F17775" s="101"/>
      <c r="L17775" s="99"/>
      <c r="P17775" s="99"/>
    </row>
    <row r="17776" spans="2:16">
      <c r="B17776" s="99"/>
      <c r="F17776" s="101"/>
      <c r="L17776" s="99"/>
      <c r="P17776" s="99"/>
    </row>
    <row r="17777" spans="2:16">
      <c r="B17777" s="99"/>
      <c r="F17777" s="101"/>
      <c r="L17777" s="99"/>
      <c r="P17777" s="99"/>
    </row>
    <row r="17778" spans="2:16">
      <c r="B17778" s="99"/>
      <c r="F17778" s="101"/>
      <c r="L17778" s="99"/>
      <c r="P17778" s="99"/>
    </row>
    <row r="17779" spans="2:16">
      <c r="B17779" s="99"/>
      <c r="F17779" s="101"/>
      <c r="L17779" s="99"/>
      <c r="P17779" s="99"/>
    </row>
    <row r="17780" spans="2:16">
      <c r="B17780" s="99"/>
      <c r="F17780" s="101"/>
      <c r="L17780" s="99"/>
      <c r="P17780" s="99"/>
    </row>
    <row r="17781" spans="2:16">
      <c r="B17781" s="99"/>
      <c r="F17781" s="101"/>
      <c r="L17781" s="99"/>
      <c r="P17781" s="99"/>
    </row>
    <row r="17782" spans="2:16">
      <c r="B17782" s="99"/>
      <c r="F17782" s="101"/>
      <c r="L17782" s="99"/>
      <c r="P17782" s="99"/>
    </row>
    <row r="17783" spans="2:16">
      <c r="B17783" s="99"/>
      <c r="F17783" s="101"/>
      <c r="L17783" s="99"/>
      <c r="P17783" s="99"/>
    </row>
    <row r="17784" spans="2:16">
      <c r="B17784" s="99"/>
      <c r="F17784" s="101"/>
      <c r="L17784" s="99"/>
      <c r="P17784" s="99"/>
    </row>
    <row r="17785" spans="2:16">
      <c r="B17785" s="99"/>
      <c r="F17785" s="101"/>
      <c r="L17785" s="99"/>
      <c r="P17785" s="99"/>
    </row>
    <row r="17786" spans="2:16">
      <c r="B17786" s="99"/>
      <c r="F17786" s="101"/>
      <c r="L17786" s="99"/>
      <c r="P17786" s="99"/>
    </row>
    <row r="17787" spans="2:16">
      <c r="B17787" s="99"/>
      <c r="F17787" s="101"/>
      <c r="L17787" s="99"/>
      <c r="P17787" s="99"/>
    </row>
    <row r="17788" spans="2:16">
      <c r="B17788" s="99"/>
      <c r="F17788" s="101"/>
      <c r="L17788" s="99"/>
      <c r="P17788" s="99"/>
    </row>
    <row r="17789" spans="2:16">
      <c r="B17789" s="99"/>
      <c r="F17789" s="101"/>
      <c r="L17789" s="99"/>
      <c r="P17789" s="99"/>
    </row>
    <row r="17790" spans="2:16">
      <c r="B17790" s="99"/>
      <c r="F17790" s="101"/>
      <c r="L17790" s="99"/>
      <c r="P17790" s="99"/>
    </row>
    <row r="17791" spans="2:16">
      <c r="B17791" s="99"/>
      <c r="F17791" s="101"/>
      <c r="L17791" s="99"/>
      <c r="P17791" s="99"/>
    </row>
    <row r="17792" spans="2:16">
      <c r="B17792" s="99"/>
      <c r="F17792" s="101"/>
      <c r="L17792" s="99"/>
      <c r="P17792" s="99"/>
    </row>
    <row r="17793" spans="2:16">
      <c r="B17793" s="99"/>
      <c r="F17793" s="101"/>
      <c r="L17793" s="99"/>
      <c r="P17793" s="99"/>
    </row>
    <row r="17794" spans="2:16">
      <c r="B17794" s="99"/>
      <c r="F17794" s="101"/>
      <c r="L17794" s="99"/>
      <c r="P17794" s="99"/>
    </row>
    <row r="17795" spans="2:16">
      <c r="B17795" s="99"/>
      <c r="F17795" s="101"/>
      <c r="L17795" s="99"/>
      <c r="P17795" s="99"/>
    </row>
    <row r="17796" spans="2:16">
      <c r="B17796" s="99"/>
      <c r="F17796" s="101"/>
      <c r="L17796" s="99"/>
      <c r="P17796" s="99"/>
    </row>
    <row r="17797" spans="2:16">
      <c r="B17797" s="99"/>
      <c r="F17797" s="101"/>
      <c r="L17797" s="99"/>
      <c r="P17797" s="99"/>
    </row>
    <row r="17798" spans="2:16">
      <c r="B17798" s="99"/>
      <c r="F17798" s="101"/>
      <c r="L17798" s="99"/>
      <c r="P17798" s="99"/>
    </row>
    <row r="17799" spans="2:16">
      <c r="B17799" s="99"/>
      <c r="F17799" s="101"/>
      <c r="L17799" s="99"/>
      <c r="P17799" s="99"/>
    </row>
    <row r="17800" spans="2:16">
      <c r="B17800" s="99"/>
      <c r="F17800" s="101"/>
      <c r="L17800" s="99"/>
      <c r="P17800" s="99"/>
    </row>
    <row r="17801" spans="2:16">
      <c r="B17801" s="99"/>
      <c r="F17801" s="101"/>
      <c r="L17801" s="99"/>
      <c r="P17801" s="99"/>
    </row>
    <row r="17802" spans="2:16">
      <c r="B17802" s="99"/>
      <c r="F17802" s="101"/>
      <c r="L17802" s="99"/>
      <c r="P17802" s="99"/>
    </row>
    <row r="17803" spans="2:16">
      <c r="B17803" s="99"/>
      <c r="F17803" s="101"/>
      <c r="L17803" s="99"/>
      <c r="P17803" s="99"/>
    </row>
    <row r="17804" spans="2:16">
      <c r="B17804" s="99"/>
      <c r="F17804" s="101"/>
      <c r="L17804" s="99"/>
      <c r="P17804" s="99"/>
    </row>
    <row r="17805" spans="2:16">
      <c r="B17805" s="99"/>
      <c r="F17805" s="101"/>
      <c r="L17805" s="99"/>
      <c r="P17805" s="99"/>
    </row>
    <row r="17806" spans="2:16">
      <c r="B17806" s="99"/>
      <c r="F17806" s="101"/>
      <c r="L17806" s="99"/>
      <c r="P17806" s="99"/>
    </row>
    <row r="17807" spans="2:16">
      <c r="B17807" s="99"/>
      <c r="F17807" s="101"/>
      <c r="L17807" s="99"/>
      <c r="P17807" s="99"/>
    </row>
    <row r="17808" spans="2:16">
      <c r="B17808" s="99"/>
      <c r="F17808" s="101"/>
      <c r="L17808" s="99"/>
      <c r="P17808" s="99"/>
    </row>
    <row r="17809" spans="2:16">
      <c r="B17809" s="99"/>
      <c r="F17809" s="101"/>
      <c r="L17809" s="99"/>
      <c r="P17809" s="99"/>
    </row>
    <row r="17810" spans="2:16">
      <c r="B17810" s="99"/>
      <c r="F17810" s="101"/>
      <c r="L17810" s="99"/>
      <c r="P17810" s="99"/>
    </row>
    <row r="17811" spans="2:16">
      <c r="B17811" s="99"/>
      <c r="F17811" s="101"/>
      <c r="L17811" s="99"/>
      <c r="P17811" s="99"/>
    </row>
    <row r="17812" spans="2:16">
      <c r="B17812" s="99"/>
      <c r="F17812" s="101"/>
      <c r="L17812" s="99"/>
      <c r="P17812" s="99"/>
    </row>
    <row r="17813" spans="2:16">
      <c r="B17813" s="99"/>
      <c r="F17813" s="101"/>
      <c r="L17813" s="99"/>
      <c r="P17813" s="99"/>
    </row>
    <row r="17814" spans="2:16">
      <c r="B17814" s="99"/>
      <c r="F17814" s="101"/>
      <c r="L17814" s="99"/>
      <c r="P17814" s="99"/>
    </row>
    <row r="17815" spans="2:16">
      <c r="B17815" s="99"/>
      <c r="F17815" s="101"/>
      <c r="L17815" s="99"/>
      <c r="P17815" s="99"/>
    </row>
    <row r="17816" spans="2:16">
      <c r="B17816" s="99"/>
      <c r="F17816" s="101"/>
      <c r="L17816" s="99"/>
      <c r="P17816" s="99"/>
    </row>
    <row r="17817" spans="2:16">
      <c r="B17817" s="99"/>
      <c r="F17817" s="101"/>
      <c r="L17817" s="99"/>
      <c r="P17817" s="99"/>
    </row>
    <row r="17818" spans="2:16">
      <c r="B17818" s="99"/>
      <c r="F17818" s="101"/>
      <c r="L17818" s="99"/>
      <c r="P17818" s="99"/>
    </row>
    <row r="17819" spans="2:16">
      <c r="B17819" s="99"/>
      <c r="F17819" s="101"/>
      <c r="L17819" s="99"/>
      <c r="P17819" s="99"/>
    </row>
    <row r="17820" spans="2:16">
      <c r="B17820" s="99"/>
      <c r="F17820" s="101"/>
      <c r="L17820" s="99"/>
      <c r="P17820" s="99"/>
    </row>
    <row r="17821" spans="2:16">
      <c r="B17821" s="99"/>
      <c r="F17821" s="101"/>
      <c r="L17821" s="99"/>
      <c r="P17821" s="99"/>
    </row>
    <row r="17822" spans="2:16">
      <c r="B17822" s="99"/>
      <c r="F17822" s="101"/>
      <c r="L17822" s="99"/>
      <c r="P17822" s="99"/>
    </row>
    <row r="17823" spans="2:16">
      <c r="B17823" s="99"/>
      <c r="F17823" s="101"/>
      <c r="L17823" s="99"/>
      <c r="P17823" s="99"/>
    </row>
    <row r="17824" spans="2:16">
      <c r="B17824" s="99"/>
      <c r="F17824" s="101"/>
      <c r="L17824" s="99"/>
      <c r="P17824" s="99"/>
    </row>
    <row r="17825" spans="2:16">
      <c r="B17825" s="99"/>
      <c r="F17825" s="101"/>
      <c r="L17825" s="99"/>
      <c r="P17825" s="99"/>
    </row>
    <row r="17826" spans="2:16">
      <c r="B17826" s="99"/>
      <c r="F17826" s="101"/>
      <c r="L17826" s="99"/>
      <c r="P17826" s="99"/>
    </row>
    <row r="17827" spans="2:16">
      <c r="B17827" s="99"/>
      <c r="F17827" s="101"/>
      <c r="L17827" s="99"/>
      <c r="P17827" s="99"/>
    </row>
    <row r="17828" spans="2:16">
      <c r="B17828" s="99"/>
      <c r="F17828" s="101"/>
      <c r="L17828" s="99"/>
      <c r="P17828" s="99"/>
    </row>
    <row r="17829" spans="2:16">
      <c r="B17829" s="99"/>
      <c r="F17829" s="101"/>
      <c r="L17829" s="99"/>
      <c r="P17829" s="99"/>
    </row>
    <row r="17830" spans="2:16">
      <c r="B17830" s="99"/>
      <c r="F17830" s="101"/>
      <c r="L17830" s="99"/>
      <c r="P17830" s="99"/>
    </row>
    <row r="17831" spans="2:16">
      <c r="B17831" s="99"/>
      <c r="F17831" s="101"/>
      <c r="L17831" s="99"/>
      <c r="P17831" s="99"/>
    </row>
    <row r="17832" spans="2:16">
      <c r="B17832" s="99"/>
      <c r="F17832" s="101"/>
      <c r="L17832" s="99"/>
      <c r="P17832" s="99"/>
    </row>
    <row r="17833" spans="2:16">
      <c r="B17833" s="99"/>
      <c r="F17833" s="101"/>
      <c r="L17833" s="99"/>
      <c r="P17833" s="99"/>
    </row>
    <row r="17834" spans="2:16">
      <c r="B17834" s="99"/>
      <c r="F17834" s="101"/>
      <c r="L17834" s="99"/>
      <c r="P17834" s="99"/>
    </row>
    <row r="17835" spans="2:16">
      <c r="B17835" s="99"/>
      <c r="F17835" s="101"/>
      <c r="L17835" s="99"/>
      <c r="P17835" s="99"/>
    </row>
    <row r="17836" spans="2:16">
      <c r="B17836" s="99"/>
      <c r="F17836" s="101"/>
      <c r="L17836" s="99"/>
      <c r="P17836" s="99"/>
    </row>
    <row r="17837" spans="2:16">
      <c r="B17837" s="99"/>
      <c r="F17837" s="101"/>
      <c r="L17837" s="99"/>
      <c r="P17837" s="99"/>
    </row>
    <row r="17838" spans="2:16">
      <c r="B17838" s="99"/>
      <c r="F17838" s="101"/>
      <c r="L17838" s="99"/>
      <c r="P17838" s="99"/>
    </row>
    <row r="17839" spans="2:16">
      <c r="B17839" s="99"/>
      <c r="F17839" s="101"/>
      <c r="L17839" s="99"/>
      <c r="P17839" s="99"/>
    </row>
    <row r="17840" spans="2:16">
      <c r="B17840" s="99"/>
      <c r="F17840" s="101"/>
      <c r="L17840" s="99"/>
      <c r="P17840" s="99"/>
    </row>
    <row r="17841" spans="2:16">
      <c r="B17841" s="99"/>
      <c r="F17841" s="101"/>
      <c r="L17841" s="99"/>
      <c r="P17841" s="99"/>
    </row>
    <row r="17842" spans="2:16">
      <c r="B17842" s="99"/>
      <c r="F17842" s="101"/>
      <c r="L17842" s="99"/>
      <c r="P17842" s="99"/>
    </row>
    <row r="17843" spans="2:16">
      <c r="B17843" s="99"/>
      <c r="F17843" s="101"/>
      <c r="L17843" s="99"/>
      <c r="P17843" s="99"/>
    </row>
    <row r="17844" spans="2:16">
      <c r="B17844" s="99"/>
      <c r="F17844" s="101"/>
      <c r="L17844" s="99"/>
      <c r="P17844" s="99"/>
    </row>
    <row r="17845" spans="2:16">
      <c r="B17845" s="99"/>
      <c r="F17845" s="101"/>
      <c r="L17845" s="99"/>
      <c r="P17845" s="99"/>
    </row>
    <row r="17846" spans="2:16">
      <c r="B17846" s="99"/>
      <c r="F17846" s="101"/>
      <c r="L17846" s="99"/>
      <c r="P17846" s="99"/>
    </row>
    <row r="17847" spans="2:16">
      <c r="B17847" s="99"/>
      <c r="F17847" s="101"/>
      <c r="L17847" s="99"/>
      <c r="P17847" s="99"/>
    </row>
    <row r="17848" spans="2:16">
      <c r="B17848" s="99"/>
      <c r="F17848" s="101"/>
      <c r="L17848" s="99"/>
      <c r="P17848" s="99"/>
    </row>
    <row r="17849" spans="2:16">
      <c r="B17849" s="99"/>
      <c r="F17849" s="101"/>
      <c r="L17849" s="99"/>
      <c r="P17849" s="99"/>
    </row>
    <row r="17850" spans="2:16">
      <c r="B17850" s="99"/>
      <c r="F17850" s="101"/>
      <c r="L17850" s="99"/>
      <c r="P17850" s="99"/>
    </row>
    <row r="17851" spans="2:16">
      <c r="B17851" s="99"/>
      <c r="F17851" s="101"/>
      <c r="L17851" s="99"/>
      <c r="P17851" s="99"/>
    </row>
    <row r="17852" spans="2:16">
      <c r="B17852" s="99"/>
      <c r="F17852" s="101"/>
      <c r="L17852" s="99"/>
      <c r="P17852" s="99"/>
    </row>
    <row r="17853" spans="2:16">
      <c r="B17853" s="99"/>
      <c r="F17853" s="101"/>
      <c r="L17853" s="99"/>
      <c r="P17853" s="99"/>
    </row>
    <row r="17854" spans="2:16">
      <c r="B17854" s="99"/>
      <c r="F17854" s="101"/>
      <c r="L17854" s="99"/>
      <c r="P17854" s="99"/>
    </row>
    <row r="17855" spans="2:16">
      <c r="B17855" s="99"/>
      <c r="F17855" s="101"/>
      <c r="L17855" s="99"/>
      <c r="P17855" s="99"/>
    </row>
    <row r="17856" spans="2:16">
      <c r="B17856" s="99"/>
      <c r="F17856" s="101"/>
      <c r="L17856" s="99"/>
      <c r="P17856" s="99"/>
    </row>
    <row r="17857" spans="2:16">
      <c r="B17857" s="99"/>
      <c r="F17857" s="101"/>
      <c r="L17857" s="99"/>
      <c r="P17857" s="99"/>
    </row>
    <row r="17858" spans="2:16">
      <c r="B17858" s="99"/>
      <c r="F17858" s="101"/>
      <c r="L17858" s="99"/>
      <c r="P17858" s="99"/>
    </row>
    <row r="17859" spans="2:16">
      <c r="B17859" s="99"/>
      <c r="F17859" s="101"/>
      <c r="L17859" s="99"/>
      <c r="P17859" s="99"/>
    </row>
    <row r="17860" spans="2:16">
      <c r="B17860" s="99"/>
      <c r="F17860" s="101"/>
      <c r="L17860" s="99"/>
      <c r="P17860" s="99"/>
    </row>
    <row r="17861" spans="2:16">
      <c r="B17861" s="99"/>
      <c r="F17861" s="101"/>
      <c r="L17861" s="99"/>
      <c r="P17861" s="99"/>
    </row>
    <row r="17862" spans="2:16">
      <c r="B17862" s="99"/>
      <c r="F17862" s="101"/>
      <c r="L17862" s="99"/>
      <c r="P17862" s="99"/>
    </row>
    <row r="17863" spans="2:16">
      <c r="B17863" s="99"/>
      <c r="F17863" s="101"/>
      <c r="L17863" s="99"/>
      <c r="P17863" s="99"/>
    </row>
    <row r="17864" spans="2:16">
      <c r="B17864" s="99"/>
      <c r="F17864" s="101"/>
      <c r="L17864" s="99"/>
      <c r="P17864" s="99"/>
    </row>
    <row r="17865" spans="2:16">
      <c r="B17865" s="99"/>
      <c r="F17865" s="101"/>
      <c r="L17865" s="99"/>
      <c r="P17865" s="99"/>
    </row>
    <row r="17866" spans="2:16">
      <c r="B17866" s="99"/>
      <c r="F17866" s="101"/>
      <c r="L17866" s="99"/>
      <c r="P17866" s="99"/>
    </row>
    <row r="17867" spans="2:16">
      <c r="B17867" s="99"/>
      <c r="F17867" s="101"/>
      <c r="L17867" s="99"/>
      <c r="P17867" s="99"/>
    </row>
    <row r="17868" spans="2:16">
      <c r="B17868" s="99"/>
      <c r="F17868" s="101"/>
      <c r="L17868" s="99"/>
      <c r="P17868" s="99"/>
    </row>
    <row r="17869" spans="2:16">
      <c r="B17869" s="99"/>
      <c r="F17869" s="101"/>
      <c r="L17869" s="99"/>
      <c r="P17869" s="99"/>
    </row>
    <row r="17870" spans="2:16">
      <c r="B17870" s="99"/>
      <c r="F17870" s="101"/>
      <c r="L17870" s="99"/>
      <c r="P17870" s="99"/>
    </row>
    <row r="17871" spans="2:16">
      <c r="B17871" s="99"/>
      <c r="F17871" s="101"/>
      <c r="L17871" s="99"/>
      <c r="P17871" s="99"/>
    </row>
    <row r="17872" spans="2:16">
      <c r="B17872" s="99"/>
      <c r="F17872" s="101"/>
      <c r="L17872" s="99"/>
      <c r="P17872" s="99"/>
    </row>
    <row r="17873" spans="2:16">
      <c r="B17873" s="99"/>
      <c r="F17873" s="101"/>
      <c r="L17873" s="99"/>
      <c r="P17873" s="99"/>
    </row>
    <row r="17874" spans="2:16">
      <c r="B17874" s="99"/>
      <c r="F17874" s="101"/>
      <c r="L17874" s="99"/>
      <c r="P17874" s="99"/>
    </row>
    <row r="17875" spans="2:16">
      <c r="B17875" s="99"/>
      <c r="F17875" s="101"/>
      <c r="L17875" s="99"/>
      <c r="P17875" s="99"/>
    </row>
    <row r="17876" spans="2:16">
      <c r="B17876" s="99"/>
      <c r="F17876" s="101"/>
      <c r="L17876" s="99"/>
      <c r="P17876" s="99"/>
    </row>
    <row r="17877" spans="2:16">
      <c r="B17877" s="99"/>
      <c r="F17877" s="101"/>
      <c r="L17877" s="99"/>
      <c r="P17877" s="99"/>
    </row>
    <row r="17878" spans="2:16">
      <c r="B17878" s="99"/>
      <c r="F17878" s="101"/>
      <c r="L17878" s="99"/>
      <c r="P17878" s="99"/>
    </row>
    <row r="17879" spans="2:16">
      <c r="B17879" s="99"/>
      <c r="F17879" s="101"/>
      <c r="L17879" s="99"/>
      <c r="P17879" s="99"/>
    </row>
    <row r="17880" spans="2:16">
      <c r="B17880" s="99"/>
      <c r="F17880" s="101"/>
      <c r="L17880" s="99"/>
      <c r="P17880" s="99"/>
    </row>
    <row r="17881" spans="2:16">
      <c r="B17881" s="99"/>
      <c r="F17881" s="101"/>
      <c r="L17881" s="99"/>
      <c r="P17881" s="99"/>
    </row>
    <row r="17882" spans="2:16">
      <c r="B17882" s="99"/>
      <c r="F17882" s="101"/>
      <c r="L17882" s="99"/>
      <c r="P17882" s="99"/>
    </row>
    <row r="17883" spans="2:16">
      <c r="B17883" s="99"/>
      <c r="F17883" s="101"/>
      <c r="L17883" s="99"/>
      <c r="P17883" s="99"/>
    </row>
    <row r="17884" spans="2:16">
      <c r="B17884" s="99"/>
      <c r="F17884" s="101"/>
      <c r="L17884" s="99"/>
      <c r="P17884" s="99"/>
    </row>
    <row r="17885" spans="2:16">
      <c r="B17885" s="99"/>
      <c r="F17885" s="101"/>
      <c r="L17885" s="99"/>
      <c r="P17885" s="99"/>
    </row>
    <row r="17886" spans="2:16">
      <c r="B17886" s="99"/>
      <c r="F17886" s="101"/>
      <c r="L17886" s="99"/>
      <c r="P17886" s="99"/>
    </row>
    <row r="17887" spans="2:16">
      <c r="B17887" s="99"/>
      <c r="F17887" s="101"/>
      <c r="L17887" s="99"/>
      <c r="P17887" s="99"/>
    </row>
    <row r="17888" spans="2:16">
      <c r="B17888" s="99"/>
      <c r="F17888" s="101"/>
      <c r="L17888" s="99"/>
      <c r="P17888" s="99"/>
    </row>
    <row r="17889" spans="2:16">
      <c r="B17889" s="99"/>
      <c r="F17889" s="101"/>
      <c r="L17889" s="99"/>
      <c r="P17889" s="99"/>
    </row>
    <row r="17890" spans="2:16">
      <c r="B17890" s="99"/>
      <c r="F17890" s="101"/>
      <c r="L17890" s="99"/>
      <c r="P17890" s="99"/>
    </row>
    <row r="17891" spans="2:16">
      <c r="B17891" s="99"/>
      <c r="F17891" s="101"/>
      <c r="L17891" s="99"/>
      <c r="P17891" s="99"/>
    </row>
    <row r="17892" spans="2:16">
      <c r="B17892" s="99"/>
      <c r="F17892" s="101"/>
      <c r="L17892" s="99"/>
      <c r="P17892" s="99"/>
    </row>
    <row r="17893" spans="2:16">
      <c r="B17893" s="99"/>
      <c r="F17893" s="101"/>
      <c r="L17893" s="99"/>
      <c r="P17893" s="99"/>
    </row>
    <row r="17894" spans="2:16">
      <c r="B17894" s="99"/>
      <c r="F17894" s="101"/>
      <c r="L17894" s="99"/>
      <c r="P17894" s="99"/>
    </row>
    <row r="17895" spans="2:16">
      <c r="B17895" s="99"/>
      <c r="F17895" s="101"/>
      <c r="L17895" s="99"/>
      <c r="P17895" s="99"/>
    </row>
    <row r="17896" spans="2:16">
      <c r="B17896" s="99"/>
      <c r="F17896" s="101"/>
      <c r="L17896" s="99"/>
      <c r="P17896" s="99"/>
    </row>
    <row r="17897" spans="2:16">
      <c r="B17897" s="99"/>
      <c r="F17897" s="101"/>
      <c r="L17897" s="99"/>
      <c r="P17897" s="99"/>
    </row>
    <row r="17898" spans="2:16">
      <c r="B17898" s="99"/>
      <c r="F17898" s="101"/>
      <c r="L17898" s="99"/>
      <c r="P17898" s="99"/>
    </row>
    <row r="17899" spans="2:16">
      <c r="B17899" s="99"/>
      <c r="F17899" s="101"/>
      <c r="L17899" s="99"/>
      <c r="P17899" s="99"/>
    </row>
    <row r="17900" spans="2:16">
      <c r="B17900" s="99"/>
      <c r="F17900" s="101"/>
      <c r="L17900" s="99"/>
      <c r="P17900" s="99"/>
    </row>
    <row r="17901" spans="2:16">
      <c r="B17901" s="99"/>
      <c r="F17901" s="101"/>
      <c r="L17901" s="99"/>
      <c r="P17901" s="99"/>
    </row>
    <row r="17902" spans="2:16">
      <c r="B17902" s="99"/>
      <c r="F17902" s="101"/>
      <c r="L17902" s="99"/>
      <c r="P17902" s="99"/>
    </row>
    <row r="17903" spans="2:16">
      <c r="B17903" s="99"/>
      <c r="F17903" s="101"/>
      <c r="L17903" s="99"/>
      <c r="P17903" s="99"/>
    </row>
    <row r="17904" spans="2:16">
      <c r="B17904" s="99"/>
      <c r="F17904" s="101"/>
      <c r="L17904" s="99"/>
      <c r="P17904" s="99"/>
    </row>
    <row r="17905" spans="2:16">
      <c r="B17905" s="99"/>
      <c r="F17905" s="101"/>
      <c r="L17905" s="99"/>
      <c r="P17905" s="99"/>
    </row>
    <row r="17906" spans="2:16">
      <c r="B17906" s="99"/>
      <c r="F17906" s="101"/>
      <c r="L17906" s="99"/>
      <c r="P17906" s="99"/>
    </row>
    <row r="17907" spans="2:16">
      <c r="B17907" s="99"/>
      <c r="F17907" s="101"/>
      <c r="L17907" s="99"/>
      <c r="P17907" s="99"/>
    </row>
    <row r="17908" spans="2:16">
      <c r="B17908" s="99"/>
      <c r="F17908" s="101"/>
      <c r="L17908" s="99"/>
      <c r="P17908" s="99"/>
    </row>
    <row r="17909" spans="2:16">
      <c r="B17909" s="99"/>
      <c r="F17909" s="101"/>
      <c r="L17909" s="99"/>
      <c r="P17909" s="99"/>
    </row>
    <row r="17910" spans="2:16">
      <c r="B17910" s="99"/>
      <c r="F17910" s="101"/>
      <c r="L17910" s="99"/>
      <c r="P17910" s="99"/>
    </row>
    <row r="17911" spans="2:16">
      <c r="B17911" s="99"/>
      <c r="F17911" s="101"/>
      <c r="L17911" s="99"/>
      <c r="P17911" s="99"/>
    </row>
    <row r="17912" spans="2:16">
      <c r="B17912" s="99"/>
      <c r="F17912" s="101"/>
      <c r="L17912" s="99"/>
      <c r="P17912" s="99"/>
    </row>
    <row r="17913" spans="2:16">
      <c r="B17913" s="99"/>
      <c r="F17913" s="101"/>
      <c r="L17913" s="99"/>
      <c r="P17913" s="99"/>
    </row>
    <row r="17914" spans="2:16">
      <c r="B17914" s="99"/>
      <c r="F17914" s="101"/>
      <c r="L17914" s="99"/>
      <c r="P17914" s="99"/>
    </row>
    <row r="17915" spans="2:16">
      <c r="B17915" s="99"/>
      <c r="F17915" s="101"/>
      <c r="L17915" s="99"/>
      <c r="P17915" s="99"/>
    </row>
    <row r="17916" spans="2:16">
      <c r="B17916" s="99"/>
      <c r="F17916" s="101"/>
      <c r="L17916" s="99"/>
      <c r="P17916" s="99"/>
    </row>
    <row r="17917" spans="2:16">
      <c r="B17917" s="99"/>
      <c r="F17917" s="101"/>
      <c r="L17917" s="99"/>
      <c r="P17917" s="99"/>
    </row>
    <row r="17918" spans="2:16">
      <c r="B17918" s="99"/>
      <c r="F17918" s="101"/>
      <c r="L17918" s="99"/>
      <c r="P17918" s="99"/>
    </row>
    <row r="17919" spans="2:16">
      <c r="B17919" s="99"/>
      <c r="F17919" s="101"/>
      <c r="L17919" s="99"/>
      <c r="P17919" s="99"/>
    </row>
    <row r="17920" spans="2:16">
      <c r="B17920" s="99"/>
      <c r="F17920" s="101"/>
      <c r="L17920" s="99"/>
      <c r="P17920" s="99"/>
    </row>
    <row r="17921" spans="2:16">
      <c r="B17921" s="99"/>
      <c r="F17921" s="101"/>
      <c r="L17921" s="99"/>
      <c r="P17921" s="99"/>
    </row>
    <row r="17922" spans="2:16">
      <c r="B17922" s="99"/>
      <c r="F17922" s="101"/>
      <c r="L17922" s="99"/>
      <c r="P17922" s="99"/>
    </row>
    <row r="17923" spans="2:16">
      <c r="B17923" s="99"/>
      <c r="F17923" s="101"/>
      <c r="L17923" s="99"/>
      <c r="P17923" s="99"/>
    </row>
    <row r="17924" spans="2:16">
      <c r="B17924" s="99"/>
      <c r="F17924" s="101"/>
      <c r="L17924" s="99"/>
      <c r="P17924" s="99"/>
    </row>
    <row r="17925" spans="2:16">
      <c r="B17925" s="99"/>
      <c r="F17925" s="101"/>
      <c r="L17925" s="99"/>
      <c r="P17925" s="99"/>
    </row>
    <row r="17926" spans="2:16">
      <c r="B17926" s="99"/>
      <c r="F17926" s="101"/>
      <c r="L17926" s="99"/>
      <c r="P17926" s="99"/>
    </row>
    <row r="17927" spans="2:16">
      <c r="B17927" s="99"/>
      <c r="F17927" s="101"/>
      <c r="L17927" s="99"/>
      <c r="P17927" s="99"/>
    </row>
    <row r="17928" spans="2:16">
      <c r="B17928" s="99"/>
      <c r="F17928" s="101"/>
      <c r="L17928" s="99"/>
      <c r="P17928" s="99"/>
    </row>
    <row r="17929" spans="2:16">
      <c r="B17929" s="99"/>
      <c r="F17929" s="101"/>
      <c r="L17929" s="99"/>
      <c r="P17929" s="99"/>
    </row>
    <row r="17930" spans="2:16">
      <c r="B17930" s="99"/>
      <c r="F17930" s="101"/>
      <c r="L17930" s="99"/>
      <c r="P17930" s="99"/>
    </row>
    <row r="17931" spans="2:16">
      <c r="B17931" s="99"/>
      <c r="F17931" s="101"/>
      <c r="L17931" s="99"/>
      <c r="P17931" s="99"/>
    </row>
    <row r="17932" spans="2:16">
      <c r="B17932" s="99"/>
      <c r="F17932" s="101"/>
      <c r="L17932" s="99"/>
      <c r="P17932" s="99"/>
    </row>
    <row r="17933" spans="2:16">
      <c r="B17933" s="99"/>
      <c r="F17933" s="101"/>
      <c r="L17933" s="99"/>
      <c r="P17933" s="99"/>
    </row>
    <row r="17934" spans="2:16">
      <c r="B17934" s="99"/>
      <c r="F17934" s="101"/>
      <c r="L17934" s="99"/>
      <c r="P17934" s="99"/>
    </row>
    <row r="17935" spans="2:16">
      <c r="B17935" s="99"/>
      <c r="F17935" s="101"/>
      <c r="L17935" s="99"/>
      <c r="P17935" s="99"/>
    </row>
    <row r="17936" spans="2:16">
      <c r="B17936" s="99"/>
      <c r="F17936" s="101"/>
      <c r="L17936" s="99"/>
      <c r="P17936" s="99"/>
    </row>
    <row r="17937" spans="2:16">
      <c r="B17937" s="99"/>
      <c r="F17937" s="101"/>
      <c r="L17937" s="99"/>
      <c r="P17937" s="99"/>
    </row>
    <row r="17938" spans="2:16">
      <c r="B17938" s="99"/>
      <c r="F17938" s="101"/>
      <c r="L17938" s="99"/>
      <c r="P17938" s="99"/>
    </row>
    <row r="17939" spans="2:16">
      <c r="B17939" s="99"/>
      <c r="F17939" s="101"/>
      <c r="L17939" s="99"/>
      <c r="P17939" s="99"/>
    </row>
    <row r="17940" spans="2:16">
      <c r="B17940" s="99"/>
      <c r="F17940" s="101"/>
      <c r="L17940" s="99"/>
      <c r="P17940" s="99"/>
    </row>
    <row r="17941" spans="2:16">
      <c r="B17941" s="99"/>
      <c r="F17941" s="101"/>
      <c r="L17941" s="99"/>
      <c r="P17941" s="99"/>
    </row>
    <row r="17942" spans="2:16">
      <c r="B17942" s="99"/>
      <c r="F17942" s="101"/>
      <c r="L17942" s="99"/>
      <c r="P17942" s="99"/>
    </row>
    <row r="17943" spans="2:16">
      <c r="B17943" s="99"/>
      <c r="F17943" s="101"/>
      <c r="L17943" s="99"/>
      <c r="P17943" s="99"/>
    </row>
    <row r="17944" spans="2:16">
      <c r="B17944" s="99"/>
      <c r="F17944" s="101"/>
      <c r="L17944" s="99"/>
      <c r="P17944" s="99"/>
    </row>
    <row r="17945" spans="2:16">
      <c r="B17945" s="99"/>
      <c r="F17945" s="101"/>
      <c r="L17945" s="99"/>
      <c r="P17945" s="99"/>
    </row>
    <row r="17946" spans="2:16">
      <c r="B17946" s="99"/>
      <c r="F17946" s="101"/>
      <c r="L17946" s="99"/>
      <c r="P17946" s="99"/>
    </row>
    <row r="17947" spans="2:16">
      <c r="B17947" s="99"/>
      <c r="F17947" s="101"/>
      <c r="L17947" s="99"/>
      <c r="P17947" s="99"/>
    </row>
    <row r="17948" spans="2:16">
      <c r="B17948" s="99"/>
      <c r="F17948" s="101"/>
      <c r="L17948" s="99"/>
      <c r="P17948" s="99"/>
    </row>
    <row r="17949" spans="2:16">
      <c r="B17949" s="99"/>
      <c r="F17949" s="101"/>
      <c r="L17949" s="99"/>
      <c r="P17949" s="99"/>
    </row>
    <row r="17950" spans="2:16">
      <c r="B17950" s="99"/>
      <c r="F17950" s="101"/>
      <c r="L17950" s="99"/>
      <c r="P17950" s="99"/>
    </row>
    <row r="17951" spans="2:16">
      <c r="B17951" s="99"/>
      <c r="F17951" s="101"/>
      <c r="L17951" s="99"/>
      <c r="P17951" s="99"/>
    </row>
    <row r="17952" spans="2:16">
      <c r="B17952" s="99"/>
      <c r="F17952" s="101"/>
      <c r="L17952" s="99"/>
      <c r="P17952" s="99"/>
    </row>
    <row r="17953" spans="2:16">
      <c r="B17953" s="99"/>
      <c r="F17953" s="101"/>
      <c r="L17953" s="99"/>
      <c r="P17953" s="99"/>
    </row>
    <row r="17954" spans="2:16">
      <c r="B17954" s="99"/>
      <c r="F17954" s="101"/>
      <c r="L17954" s="99"/>
      <c r="P17954" s="99"/>
    </row>
    <row r="17955" spans="2:16">
      <c r="B17955" s="99"/>
      <c r="F17955" s="101"/>
      <c r="L17955" s="99"/>
      <c r="P17955" s="99"/>
    </row>
    <row r="17956" spans="2:16">
      <c r="B17956" s="99"/>
      <c r="F17956" s="101"/>
      <c r="L17956" s="99"/>
      <c r="P17956" s="99"/>
    </row>
    <row r="17957" spans="2:16">
      <c r="B17957" s="99"/>
      <c r="F17957" s="101"/>
      <c r="L17957" s="99"/>
      <c r="P17957" s="99"/>
    </row>
    <row r="17958" spans="2:16">
      <c r="B17958" s="99"/>
      <c r="F17958" s="101"/>
      <c r="L17958" s="99"/>
      <c r="P17958" s="99"/>
    </row>
    <row r="17959" spans="2:16">
      <c r="B17959" s="99"/>
      <c r="F17959" s="101"/>
      <c r="L17959" s="99"/>
      <c r="P17959" s="99"/>
    </row>
    <row r="17960" spans="2:16">
      <c r="B17960" s="99"/>
      <c r="F17960" s="101"/>
      <c r="L17960" s="99"/>
      <c r="P17960" s="99"/>
    </row>
    <row r="17961" spans="2:16">
      <c r="B17961" s="99"/>
      <c r="F17961" s="101"/>
      <c r="L17961" s="99"/>
      <c r="P17961" s="99"/>
    </row>
    <row r="17962" spans="2:16">
      <c r="B17962" s="99"/>
      <c r="F17962" s="101"/>
      <c r="L17962" s="99"/>
      <c r="P17962" s="99"/>
    </row>
    <row r="17963" spans="2:16">
      <c r="B17963" s="99"/>
      <c r="F17963" s="101"/>
      <c r="L17963" s="99"/>
      <c r="P17963" s="99"/>
    </row>
    <row r="17964" spans="2:16">
      <c r="B17964" s="99"/>
      <c r="F17964" s="101"/>
      <c r="L17964" s="99"/>
      <c r="P17964" s="99"/>
    </row>
    <row r="17965" spans="2:16">
      <c r="B17965" s="99"/>
      <c r="F17965" s="101"/>
      <c r="L17965" s="99"/>
      <c r="P17965" s="99"/>
    </row>
    <row r="17966" spans="2:16">
      <c r="B17966" s="99"/>
      <c r="F17966" s="101"/>
      <c r="L17966" s="99"/>
      <c r="P17966" s="99"/>
    </row>
    <row r="17967" spans="2:16">
      <c r="B17967" s="99"/>
      <c r="F17967" s="101"/>
      <c r="L17967" s="99"/>
      <c r="P17967" s="99"/>
    </row>
    <row r="17968" spans="2:16">
      <c r="B17968" s="99"/>
      <c r="F17968" s="101"/>
      <c r="L17968" s="99"/>
      <c r="P17968" s="99"/>
    </row>
    <row r="17969" spans="2:16">
      <c r="B17969" s="99"/>
      <c r="F17969" s="101"/>
      <c r="L17969" s="99"/>
      <c r="P17969" s="99"/>
    </row>
    <row r="17970" spans="2:16">
      <c r="B17970" s="99"/>
      <c r="F17970" s="101"/>
      <c r="L17970" s="99"/>
      <c r="P17970" s="99"/>
    </row>
    <row r="17971" spans="2:16">
      <c r="B17971" s="99"/>
      <c r="F17971" s="101"/>
      <c r="L17971" s="99"/>
      <c r="P17971" s="99"/>
    </row>
    <row r="17972" spans="2:16">
      <c r="B17972" s="99"/>
      <c r="F17972" s="101"/>
      <c r="L17972" s="99"/>
      <c r="P17972" s="99"/>
    </row>
    <row r="17973" spans="2:16">
      <c r="B17973" s="99"/>
      <c r="F17973" s="101"/>
      <c r="L17973" s="99"/>
      <c r="P17973" s="99"/>
    </row>
    <row r="17974" spans="2:16">
      <c r="B17974" s="99"/>
      <c r="F17974" s="101"/>
      <c r="L17974" s="99"/>
      <c r="P17974" s="99"/>
    </row>
    <row r="17975" spans="2:16">
      <c r="B17975" s="99"/>
      <c r="F17975" s="101"/>
      <c r="L17975" s="99"/>
      <c r="P17975" s="99"/>
    </row>
    <row r="17976" spans="2:16">
      <c r="B17976" s="99"/>
      <c r="F17976" s="101"/>
      <c r="L17976" s="99"/>
      <c r="P17976" s="99"/>
    </row>
    <row r="17977" spans="2:16">
      <c r="B17977" s="99"/>
      <c r="F17977" s="101"/>
      <c r="L17977" s="99"/>
      <c r="P17977" s="99"/>
    </row>
    <row r="17978" spans="2:16">
      <c r="B17978" s="99"/>
      <c r="F17978" s="101"/>
      <c r="L17978" s="99"/>
      <c r="P17978" s="99"/>
    </row>
    <row r="17979" spans="2:16">
      <c r="B17979" s="99"/>
      <c r="F17979" s="101"/>
      <c r="L17979" s="99"/>
      <c r="P17979" s="99"/>
    </row>
    <row r="17980" spans="2:16">
      <c r="B17980" s="99"/>
      <c r="F17980" s="101"/>
      <c r="L17980" s="99"/>
      <c r="P17980" s="99"/>
    </row>
    <row r="17981" spans="2:16">
      <c r="B17981" s="99"/>
      <c r="F17981" s="101"/>
      <c r="L17981" s="99"/>
      <c r="P17981" s="99"/>
    </row>
    <row r="17982" spans="2:16">
      <c r="B17982" s="99"/>
      <c r="F17982" s="101"/>
      <c r="L17982" s="99"/>
      <c r="P17982" s="99"/>
    </row>
    <row r="17983" spans="2:16">
      <c r="B17983" s="99"/>
      <c r="F17983" s="101"/>
      <c r="L17983" s="99"/>
      <c r="P17983" s="99"/>
    </row>
    <row r="17984" spans="2:16">
      <c r="B17984" s="99"/>
      <c r="F17984" s="101"/>
      <c r="L17984" s="99"/>
      <c r="P17984" s="99"/>
    </row>
    <row r="17985" spans="2:16">
      <c r="B17985" s="99"/>
      <c r="F17985" s="101"/>
      <c r="L17985" s="99"/>
      <c r="P17985" s="99"/>
    </row>
    <row r="17986" spans="2:16">
      <c r="B17986" s="99"/>
      <c r="F17986" s="101"/>
      <c r="L17986" s="99"/>
      <c r="P17986" s="99"/>
    </row>
    <row r="17987" spans="2:16">
      <c r="B17987" s="99"/>
      <c r="F17987" s="101"/>
      <c r="L17987" s="99"/>
      <c r="P17987" s="99"/>
    </row>
    <row r="17988" spans="2:16">
      <c r="B17988" s="99"/>
      <c r="F17988" s="101"/>
      <c r="L17988" s="99"/>
      <c r="P17988" s="99"/>
    </row>
    <row r="17989" spans="2:16">
      <c r="B17989" s="99"/>
      <c r="F17989" s="101"/>
      <c r="L17989" s="99"/>
      <c r="P17989" s="99"/>
    </row>
    <row r="17990" spans="2:16">
      <c r="B17990" s="99"/>
      <c r="F17990" s="101"/>
      <c r="L17990" s="99"/>
      <c r="P17990" s="99"/>
    </row>
    <row r="17991" spans="2:16">
      <c r="B17991" s="99"/>
      <c r="F17991" s="101"/>
      <c r="L17991" s="99"/>
      <c r="P17991" s="99"/>
    </row>
    <row r="17992" spans="2:16">
      <c r="B17992" s="99"/>
      <c r="F17992" s="101"/>
      <c r="L17992" s="99"/>
      <c r="P17992" s="99"/>
    </row>
    <row r="17993" spans="2:16">
      <c r="B17993" s="99"/>
      <c r="F17993" s="101"/>
      <c r="L17993" s="99"/>
      <c r="P17993" s="99"/>
    </row>
    <row r="17994" spans="2:16">
      <c r="B17994" s="99"/>
      <c r="F17994" s="101"/>
      <c r="L17994" s="99"/>
      <c r="P17994" s="99"/>
    </row>
    <row r="17995" spans="2:16">
      <c r="B17995" s="99"/>
      <c r="F17995" s="101"/>
      <c r="L17995" s="99"/>
      <c r="P17995" s="99"/>
    </row>
    <row r="17996" spans="2:16">
      <c r="B17996" s="99"/>
      <c r="F17996" s="101"/>
      <c r="L17996" s="99"/>
      <c r="P17996" s="99"/>
    </row>
    <row r="17997" spans="2:16">
      <c r="B17997" s="99"/>
      <c r="F17997" s="101"/>
      <c r="L17997" s="99"/>
      <c r="P17997" s="99"/>
    </row>
    <row r="17998" spans="2:16">
      <c r="B17998" s="99"/>
      <c r="F17998" s="101"/>
      <c r="L17998" s="99"/>
      <c r="P17998" s="99"/>
    </row>
    <row r="17999" spans="2:16">
      <c r="B17999" s="99"/>
      <c r="F17999" s="101"/>
      <c r="L17999" s="99"/>
      <c r="P17999" s="99"/>
    </row>
    <row r="18000" spans="2:16">
      <c r="B18000" s="99"/>
      <c r="F18000" s="101"/>
      <c r="L18000" s="99"/>
      <c r="P18000" s="99"/>
    </row>
    <row r="18001" spans="2:16">
      <c r="B18001" s="99"/>
      <c r="F18001" s="101"/>
      <c r="L18001" s="99"/>
      <c r="P18001" s="99"/>
    </row>
    <row r="18002" spans="2:16">
      <c r="B18002" s="99"/>
      <c r="F18002" s="101"/>
      <c r="L18002" s="99"/>
      <c r="P18002" s="99"/>
    </row>
    <row r="18003" spans="2:16">
      <c r="B18003" s="99"/>
      <c r="F18003" s="101"/>
      <c r="L18003" s="99"/>
      <c r="P18003" s="99"/>
    </row>
    <row r="18004" spans="2:16">
      <c r="B18004" s="99"/>
      <c r="F18004" s="101"/>
      <c r="L18004" s="99"/>
      <c r="P18004" s="99"/>
    </row>
    <row r="18005" spans="2:16">
      <c r="B18005" s="99"/>
      <c r="F18005" s="101"/>
      <c r="L18005" s="99"/>
      <c r="P18005" s="99"/>
    </row>
    <row r="18006" spans="2:16">
      <c r="B18006" s="99"/>
      <c r="F18006" s="101"/>
      <c r="L18006" s="99"/>
      <c r="P18006" s="99"/>
    </row>
    <row r="18007" spans="2:16">
      <c r="B18007" s="99"/>
      <c r="F18007" s="101"/>
      <c r="L18007" s="99"/>
      <c r="P18007" s="99"/>
    </row>
    <row r="18008" spans="2:16">
      <c r="B18008" s="99"/>
      <c r="F18008" s="101"/>
      <c r="L18008" s="99"/>
      <c r="P18008" s="99"/>
    </row>
    <row r="18009" spans="2:16">
      <c r="B18009" s="99"/>
      <c r="F18009" s="101"/>
      <c r="L18009" s="99"/>
      <c r="P18009" s="99"/>
    </row>
    <row r="18010" spans="2:16">
      <c r="B18010" s="99"/>
      <c r="F18010" s="101"/>
      <c r="L18010" s="99"/>
      <c r="P18010" s="99"/>
    </row>
    <row r="18011" spans="2:16">
      <c r="B18011" s="99"/>
      <c r="F18011" s="101"/>
      <c r="L18011" s="99"/>
      <c r="P18011" s="99"/>
    </row>
    <row r="18012" spans="2:16">
      <c r="B18012" s="99"/>
      <c r="F18012" s="101"/>
      <c r="L18012" s="99"/>
      <c r="P18012" s="99"/>
    </row>
    <row r="18013" spans="2:16">
      <c r="B18013" s="99"/>
      <c r="F18013" s="101"/>
      <c r="L18013" s="99"/>
      <c r="P18013" s="99"/>
    </row>
    <row r="18014" spans="2:16">
      <c r="B18014" s="99"/>
      <c r="F18014" s="101"/>
      <c r="L18014" s="99"/>
      <c r="P18014" s="99"/>
    </row>
    <row r="18015" spans="2:16">
      <c r="B18015" s="99"/>
      <c r="F18015" s="101"/>
      <c r="L18015" s="99"/>
      <c r="P18015" s="99"/>
    </row>
    <row r="18016" spans="2:16">
      <c r="B18016" s="99"/>
      <c r="F18016" s="101"/>
      <c r="L18016" s="99"/>
      <c r="P18016" s="99"/>
    </row>
    <row r="18017" spans="2:16">
      <c r="B18017" s="99"/>
      <c r="F18017" s="101"/>
      <c r="L18017" s="99"/>
      <c r="P18017" s="99"/>
    </row>
    <row r="18018" spans="2:16">
      <c r="B18018" s="99"/>
      <c r="F18018" s="101"/>
      <c r="L18018" s="99"/>
      <c r="P18018" s="99"/>
    </row>
    <row r="18019" spans="2:16">
      <c r="B18019" s="99"/>
      <c r="F18019" s="101"/>
      <c r="L18019" s="99"/>
      <c r="P18019" s="99"/>
    </row>
    <row r="18020" spans="2:16">
      <c r="B18020" s="99"/>
      <c r="F18020" s="101"/>
      <c r="L18020" s="99"/>
      <c r="P18020" s="99"/>
    </row>
    <row r="18021" spans="2:16">
      <c r="B18021" s="99"/>
      <c r="F18021" s="101"/>
      <c r="L18021" s="99"/>
      <c r="P18021" s="99"/>
    </row>
    <row r="18022" spans="2:16">
      <c r="B18022" s="99"/>
      <c r="F18022" s="101"/>
      <c r="L18022" s="99"/>
      <c r="P18022" s="99"/>
    </row>
    <row r="18023" spans="2:16">
      <c r="B18023" s="99"/>
      <c r="F18023" s="101"/>
      <c r="L18023" s="99"/>
      <c r="P18023" s="99"/>
    </row>
    <row r="18024" spans="2:16">
      <c r="B18024" s="99"/>
      <c r="F18024" s="101"/>
      <c r="L18024" s="99"/>
      <c r="P18024" s="99"/>
    </row>
    <row r="18025" spans="2:16">
      <c r="B18025" s="99"/>
      <c r="F18025" s="101"/>
      <c r="L18025" s="99"/>
      <c r="P18025" s="99"/>
    </row>
    <row r="18026" spans="2:16">
      <c r="B18026" s="99"/>
      <c r="F18026" s="101"/>
      <c r="L18026" s="99"/>
      <c r="P18026" s="99"/>
    </row>
    <row r="18027" spans="2:16">
      <c r="B18027" s="99"/>
      <c r="F18027" s="101"/>
      <c r="L18027" s="99"/>
      <c r="P18027" s="99"/>
    </row>
    <row r="18028" spans="2:16">
      <c r="B18028" s="99"/>
      <c r="F18028" s="101"/>
      <c r="L18028" s="99"/>
      <c r="P18028" s="99"/>
    </row>
    <row r="18029" spans="2:16">
      <c r="B18029" s="99"/>
      <c r="F18029" s="101"/>
      <c r="L18029" s="99"/>
      <c r="P18029" s="99"/>
    </row>
    <row r="18030" spans="2:16">
      <c r="B18030" s="99"/>
      <c r="F18030" s="101"/>
      <c r="L18030" s="99"/>
      <c r="P18030" s="99"/>
    </row>
    <row r="18031" spans="2:16">
      <c r="B18031" s="99"/>
      <c r="F18031" s="101"/>
      <c r="L18031" s="99"/>
      <c r="P18031" s="99"/>
    </row>
    <row r="18032" spans="2:16">
      <c r="B18032" s="99"/>
      <c r="F18032" s="101"/>
      <c r="L18032" s="99"/>
      <c r="P18032" s="99"/>
    </row>
    <row r="18033" spans="2:16">
      <c r="B18033" s="99"/>
      <c r="F18033" s="101"/>
      <c r="L18033" s="99"/>
      <c r="P18033" s="99"/>
    </row>
    <row r="18034" spans="2:16">
      <c r="B18034" s="99"/>
      <c r="F18034" s="101"/>
      <c r="L18034" s="99"/>
      <c r="P18034" s="99"/>
    </row>
    <row r="18035" spans="2:16">
      <c r="B18035" s="99"/>
      <c r="F18035" s="101"/>
      <c r="L18035" s="99"/>
      <c r="P18035" s="99"/>
    </row>
    <row r="18036" spans="2:16">
      <c r="B18036" s="99"/>
      <c r="F18036" s="101"/>
      <c r="L18036" s="99"/>
      <c r="P18036" s="99"/>
    </row>
    <row r="18037" spans="2:16">
      <c r="B18037" s="99"/>
      <c r="F18037" s="101"/>
      <c r="L18037" s="99"/>
      <c r="P18037" s="99"/>
    </row>
    <row r="18038" spans="2:16">
      <c r="B18038" s="99"/>
      <c r="F18038" s="101"/>
      <c r="L18038" s="99"/>
      <c r="P18038" s="99"/>
    </row>
    <row r="18039" spans="2:16">
      <c r="B18039" s="99"/>
      <c r="F18039" s="101"/>
      <c r="L18039" s="99"/>
      <c r="P18039" s="99"/>
    </row>
    <row r="18040" spans="2:16">
      <c r="B18040" s="99"/>
      <c r="F18040" s="101"/>
      <c r="L18040" s="99"/>
      <c r="P18040" s="99"/>
    </row>
    <row r="18041" spans="2:16">
      <c r="B18041" s="99"/>
      <c r="F18041" s="101"/>
      <c r="L18041" s="99"/>
      <c r="P18041" s="99"/>
    </row>
    <row r="18042" spans="2:16">
      <c r="B18042" s="99"/>
      <c r="F18042" s="101"/>
      <c r="L18042" s="99"/>
      <c r="P18042" s="99"/>
    </row>
    <row r="18043" spans="2:16">
      <c r="B18043" s="99"/>
      <c r="F18043" s="101"/>
      <c r="L18043" s="99"/>
      <c r="P18043" s="99"/>
    </row>
    <row r="18044" spans="2:16">
      <c r="B18044" s="99"/>
      <c r="F18044" s="101"/>
      <c r="L18044" s="99"/>
      <c r="P18044" s="99"/>
    </row>
    <row r="18045" spans="2:16">
      <c r="B18045" s="99"/>
      <c r="F18045" s="101"/>
      <c r="L18045" s="99"/>
      <c r="P18045" s="99"/>
    </row>
    <row r="18046" spans="2:16">
      <c r="B18046" s="99"/>
      <c r="F18046" s="101"/>
      <c r="L18046" s="99"/>
      <c r="P18046" s="99"/>
    </row>
    <row r="18047" spans="2:16">
      <c r="B18047" s="99"/>
      <c r="F18047" s="101"/>
      <c r="L18047" s="99"/>
      <c r="P18047" s="99"/>
    </row>
    <row r="18048" spans="2:16">
      <c r="B18048" s="99"/>
      <c r="F18048" s="101"/>
      <c r="L18048" s="99"/>
      <c r="P18048" s="99"/>
    </row>
    <row r="18049" spans="2:16">
      <c r="B18049" s="99"/>
      <c r="F18049" s="101"/>
      <c r="L18049" s="99"/>
      <c r="P18049" s="99"/>
    </row>
    <row r="18050" spans="2:16">
      <c r="B18050" s="99"/>
      <c r="F18050" s="101"/>
      <c r="L18050" s="99"/>
      <c r="P18050" s="99"/>
    </row>
    <row r="18051" spans="2:16">
      <c r="B18051" s="99"/>
      <c r="F18051" s="101"/>
      <c r="L18051" s="99"/>
      <c r="P18051" s="99"/>
    </row>
    <row r="18052" spans="2:16">
      <c r="B18052" s="99"/>
      <c r="F18052" s="101"/>
      <c r="L18052" s="99"/>
      <c r="P18052" s="99"/>
    </row>
    <row r="18053" spans="2:16">
      <c r="B18053" s="99"/>
      <c r="F18053" s="101"/>
      <c r="L18053" s="99"/>
      <c r="P18053" s="99"/>
    </row>
    <row r="18054" spans="2:16">
      <c r="B18054" s="99"/>
      <c r="F18054" s="101"/>
      <c r="L18054" s="99"/>
      <c r="P18054" s="99"/>
    </row>
    <row r="18055" spans="2:16">
      <c r="B18055" s="99"/>
      <c r="F18055" s="101"/>
      <c r="L18055" s="99"/>
      <c r="P18055" s="99"/>
    </row>
    <row r="18056" spans="2:16">
      <c r="B18056" s="99"/>
      <c r="F18056" s="101"/>
      <c r="L18056" s="99"/>
      <c r="P18056" s="99"/>
    </row>
    <row r="18057" spans="2:16">
      <c r="B18057" s="99"/>
      <c r="F18057" s="101"/>
      <c r="L18057" s="99"/>
      <c r="P18057" s="99"/>
    </row>
    <row r="18058" spans="2:16">
      <c r="B18058" s="99"/>
      <c r="F18058" s="101"/>
      <c r="L18058" s="99"/>
      <c r="P18058" s="99"/>
    </row>
    <row r="18059" spans="2:16">
      <c r="B18059" s="99"/>
      <c r="F18059" s="101"/>
      <c r="L18059" s="99"/>
      <c r="P18059" s="99"/>
    </row>
    <row r="18060" spans="2:16">
      <c r="B18060" s="99"/>
      <c r="F18060" s="101"/>
      <c r="L18060" s="99"/>
      <c r="P18060" s="99"/>
    </row>
    <row r="18061" spans="2:16">
      <c r="B18061" s="99"/>
      <c r="F18061" s="101"/>
      <c r="L18061" s="99"/>
      <c r="P18061" s="99"/>
    </row>
    <row r="18062" spans="2:16">
      <c r="B18062" s="99"/>
      <c r="F18062" s="101"/>
      <c r="L18062" s="99"/>
      <c r="P18062" s="99"/>
    </row>
    <row r="18063" spans="2:16">
      <c r="B18063" s="99"/>
      <c r="F18063" s="101"/>
      <c r="L18063" s="99"/>
      <c r="P18063" s="99"/>
    </row>
    <row r="18064" spans="2:16">
      <c r="B18064" s="99"/>
      <c r="F18064" s="101"/>
      <c r="L18064" s="99"/>
      <c r="P18064" s="99"/>
    </row>
    <row r="18065" spans="2:16">
      <c r="B18065" s="99"/>
      <c r="F18065" s="101"/>
      <c r="L18065" s="99"/>
      <c r="P18065" s="99"/>
    </row>
    <row r="18066" spans="2:16">
      <c r="B18066" s="99"/>
      <c r="F18066" s="101"/>
      <c r="L18066" s="99"/>
      <c r="P18066" s="99"/>
    </row>
    <row r="18067" spans="2:16">
      <c r="B18067" s="99"/>
      <c r="F18067" s="101"/>
      <c r="L18067" s="99"/>
      <c r="P18067" s="99"/>
    </row>
    <row r="18068" spans="2:16">
      <c r="B18068" s="99"/>
      <c r="F18068" s="101"/>
      <c r="L18068" s="99"/>
      <c r="P18068" s="99"/>
    </row>
    <row r="18069" spans="2:16">
      <c r="B18069" s="99"/>
      <c r="F18069" s="101"/>
      <c r="L18069" s="99"/>
      <c r="P18069" s="99"/>
    </row>
    <row r="18070" spans="2:16">
      <c r="B18070" s="99"/>
      <c r="F18070" s="101"/>
      <c r="L18070" s="99"/>
      <c r="P18070" s="99"/>
    </row>
    <row r="18071" spans="2:16">
      <c r="B18071" s="99"/>
      <c r="F18071" s="101"/>
      <c r="L18071" s="99"/>
      <c r="P18071" s="99"/>
    </row>
    <row r="18072" spans="2:16">
      <c r="B18072" s="99"/>
      <c r="F18072" s="101"/>
      <c r="L18072" s="99"/>
      <c r="P18072" s="99"/>
    </row>
    <row r="18073" spans="2:16">
      <c r="B18073" s="99"/>
      <c r="F18073" s="101"/>
      <c r="L18073" s="99"/>
      <c r="P18073" s="99"/>
    </row>
    <row r="18074" spans="2:16">
      <c r="B18074" s="99"/>
      <c r="F18074" s="101"/>
      <c r="L18074" s="99"/>
      <c r="P18074" s="99"/>
    </row>
    <row r="18075" spans="2:16">
      <c r="B18075" s="99"/>
      <c r="F18075" s="101"/>
      <c r="L18075" s="99"/>
      <c r="P18075" s="99"/>
    </row>
    <row r="18076" spans="2:16">
      <c r="B18076" s="99"/>
      <c r="F18076" s="101"/>
      <c r="L18076" s="99"/>
      <c r="P18076" s="99"/>
    </row>
    <row r="18077" spans="2:16">
      <c r="B18077" s="99"/>
      <c r="F18077" s="101"/>
      <c r="L18077" s="99"/>
      <c r="P18077" s="99"/>
    </row>
    <row r="18078" spans="2:16">
      <c r="B18078" s="99"/>
      <c r="F18078" s="101"/>
      <c r="L18078" s="99"/>
      <c r="P18078" s="99"/>
    </row>
    <row r="18079" spans="2:16">
      <c r="B18079" s="99"/>
      <c r="F18079" s="101"/>
      <c r="L18079" s="99"/>
      <c r="P18079" s="99"/>
    </row>
    <row r="18080" spans="2:16">
      <c r="B18080" s="99"/>
      <c r="F18080" s="101"/>
      <c r="L18080" s="99"/>
      <c r="P18080" s="99"/>
    </row>
    <row r="18081" spans="2:16">
      <c r="B18081" s="99"/>
      <c r="F18081" s="101"/>
      <c r="L18081" s="99"/>
      <c r="P18081" s="99"/>
    </row>
    <row r="18082" spans="2:16">
      <c r="B18082" s="99"/>
      <c r="F18082" s="101"/>
      <c r="L18082" s="99"/>
      <c r="P18082" s="99"/>
    </row>
    <row r="18083" spans="2:16">
      <c r="B18083" s="99"/>
      <c r="F18083" s="101"/>
      <c r="L18083" s="99"/>
      <c r="P18083" s="99"/>
    </row>
    <row r="18084" spans="2:16">
      <c r="B18084" s="99"/>
      <c r="F18084" s="101"/>
      <c r="L18084" s="99"/>
      <c r="P18084" s="99"/>
    </row>
    <row r="18085" spans="2:16">
      <c r="B18085" s="99"/>
      <c r="F18085" s="101"/>
      <c r="L18085" s="99"/>
      <c r="P18085" s="99"/>
    </row>
    <row r="18086" spans="2:16">
      <c r="B18086" s="99"/>
      <c r="F18086" s="101"/>
      <c r="L18086" s="99"/>
      <c r="P18086" s="99"/>
    </row>
    <row r="18087" spans="2:16">
      <c r="B18087" s="99"/>
      <c r="F18087" s="101"/>
      <c r="L18087" s="99"/>
      <c r="P18087" s="99"/>
    </row>
    <row r="18088" spans="2:16">
      <c r="B18088" s="99"/>
      <c r="F18088" s="101"/>
      <c r="L18088" s="99"/>
      <c r="P18088" s="99"/>
    </row>
    <row r="18089" spans="2:16">
      <c r="B18089" s="99"/>
      <c r="F18089" s="101"/>
      <c r="L18089" s="99"/>
      <c r="P18089" s="99"/>
    </row>
    <row r="18090" spans="2:16">
      <c r="B18090" s="99"/>
      <c r="F18090" s="101"/>
      <c r="L18090" s="99"/>
      <c r="P18090" s="99"/>
    </row>
    <row r="18091" spans="2:16">
      <c r="B18091" s="99"/>
      <c r="F18091" s="101"/>
      <c r="L18091" s="99"/>
      <c r="P18091" s="99"/>
    </row>
    <row r="18092" spans="2:16">
      <c r="B18092" s="99"/>
      <c r="F18092" s="101"/>
      <c r="L18092" s="99"/>
      <c r="P18092" s="99"/>
    </row>
    <row r="18093" spans="2:16">
      <c r="B18093" s="99"/>
      <c r="F18093" s="101"/>
      <c r="L18093" s="99"/>
      <c r="P18093" s="99"/>
    </row>
    <row r="18094" spans="2:16">
      <c r="B18094" s="99"/>
      <c r="F18094" s="101"/>
      <c r="L18094" s="99"/>
      <c r="P18094" s="99"/>
    </row>
    <row r="18095" spans="2:16">
      <c r="B18095" s="99"/>
      <c r="F18095" s="101"/>
      <c r="L18095" s="99"/>
      <c r="P18095" s="99"/>
    </row>
    <row r="18096" spans="2:16">
      <c r="B18096" s="99"/>
      <c r="F18096" s="101"/>
      <c r="L18096" s="99"/>
      <c r="P18096" s="99"/>
    </row>
    <row r="18097" spans="2:16">
      <c r="B18097" s="99"/>
      <c r="F18097" s="101"/>
      <c r="L18097" s="99"/>
      <c r="P18097" s="99"/>
    </row>
    <row r="18098" spans="2:16">
      <c r="B18098" s="99"/>
      <c r="F18098" s="101"/>
      <c r="L18098" s="99"/>
      <c r="P18098" s="99"/>
    </row>
    <row r="18099" spans="2:16">
      <c r="B18099" s="99"/>
      <c r="F18099" s="101"/>
      <c r="L18099" s="99"/>
      <c r="P18099" s="99"/>
    </row>
    <row r="18100" spans="2:16">
      <c r="B18100" s="99"/>
      <c r="F18100" s="101"/>
      <c r="L18100" s="99"/>
      <c r="P18100" s="99"/>
    </row>
    <row r="18101" spans="2:16">
      <c r="B18101" s="99"/>
      <c r="F18101" s="101"/>
      <c r="L18101" s="99"/>
      <c r="P18101" s="99"/>
    </row>
    <row r="18102" spans="2:16">
      <c r="B18102" s="99"/>
      <c r="F18102" s="101"/>
      <c r="L18102" s="99"/>
      <c r="P18102" s="99"/>
    </row>
    <row r="18103" spans="2:16">
      <c r="B18103" s="99"/>
      <c r="F18103" s="101"/>
      <c r="L18103" s="99"/>
      <c r="P18103" s="99"/>
    </row>
    <row r="18104" spans="2:16">
      <c r="B18104" s="99"/>
      <c r="F18104" s="101"/>
      <c r="L18104" s="99"/>
      <c r="P18104" s="99"/>
    </row>
    <row r="18105" spans="2:16">
      <c r="B18105" s="99"/>
      <c r="F18105" s="101"/>
      <c r="L18105" s="99"/>
      <c r="P18105" s="99"/>
    </row>
    <row r="18106" spans="2:16">
      <c r="B18106" s="99"/>
      <c r="F18106" s="101"/>
      <c r="L18106" s="99"/>
      <c r="P18106" s="99"/>
    </row>
    <row r="18107" spans="2:16">
      <c r="B18107" s="99"/>
      <c r="F18107" s="101"/>
      <c r="L18107" s="99"/>
      <c r="P18107" s="99"/>
    </row>
    <row r="18108" spans="2:16">
      <c r="B18108" s="99"/>
      <c r="F18108" s="101"/>
      <c r="L18108" s="99"/>
      <c r="P18108" s="99"/>
    </row>
    <row r="18109" spans="2:16">
      <c r="B18109" s="99"/>
      <c r="F18109" s="101"/>
      <c r="L18109" s="99"/>
      <c r="P18109" s="99"/>
    </row>
    <row r="18110" spans="2:16">
      <c r="B18110" s="99"/>
      <c r="F18110" s="101"/>
      <c r="L18110" s="99"/>
      <c r="P18110" s="99"/>
    </row>
    <row r="18111" spans="2:16">
      <c r="B18111" s="99"/>
      <c r="F18111" s="101"/>
      <c r="L18111" s="99"/>
      <c r="P18111" s="99"/>
    </row>
    <row r="18112" spans="2:16">
      <c r="B18112" s="99"/>
      <c r="F18112" s="101"/>
      <c r="L18112" s="99"/>
      <c r="P18112" s="99"/>
    </row>
    <row r="18113" spans="2:16">
      <c r="B18113" s="99"/>
      <c r="F18113" s="101"/>
      <c r="L18113" s="99"/>
      <c r="P18113" s="99"/>
    </row>
    <row r="18114" spans="2:16">
      <c r="B18114" s="99"/>
      <c r="F18114" s="101"/>
      <c r="L18114" s="99"/>
      <c r="P18114" s="99"/>
    </row>
    <row r="18115" spans="2:16">
      <c r="B18115" s="99"/>
      <c r="F18115" s="101"/>
      <c r="L18115" s="99"/>
      <c r="P18115" s="99"/>
    </row>
    <row r="18116" spans="2:16">
      <c r="B18116" s="99"/>
      <c r="F18116" s="101"/>
      <c r="L18116" s="99"/>
      <c r="P18116" s="99"/>
    </row>
    <row r="18117" spans="2:16">
      <c r="B18117" s="99"/>
      <c r="F18117" s="101"/>
      <c r="L18117" s="99"/>
      <c r="P18117" s="99"/>
    </row>
    <row r="18118" spans="2:16">
      <c r="B18118" s="99"/>
      <c r="F18118" s="101"/>
      <c r="L18118" s="99"/>
      <c r="P18118" s="99"/>
    </row>
    <row r="18119" spans="2:16">
      <c r="B18119" s="99"/>
      <c r="F18119" s="101"/>
      <c r="L18119" s="99"/>
      <c r="P18119" s="99"/>
    </row>
    <row r="18120" spans="2:16">
      <c r="B18120" s="99"/>
      <c r="F18120" s="101"/>
      <c r="L18120" s="99"/>
      <c r="P18120" s="99"/>
    </row>
    <row r="18121" spans="2:16">
      <c r="B18121" s="99"/>
      <c r="F18121" s="101"/>
      <c r="L18121" s="99"/>
      <c r="P18121" s="99"/>
    </row>
    <row r="18122" spans="2:16">
      <c r="B18122" s="99"/>
      <c r="F18122" s="101"/>
      <c r="L18122" s="99"/>
      <c r="P18122" s="99"/>
    </row>
    <row r="18123" spans="2:16">
      <c r="B18123" s="99"/>
      <c r="F18123" s="101"/>
      <c r="L18123" s="99"/>
      <c r="P18123" s="99"/>
    </row>
    <row r="18124" spans="2:16">
      <c r="B18124" s="99"/>
      <c r="F18124" s="101"/>
      <c r="L18124" s="99"/>
      <c r="P18124" s="99"/>
    </row>
    <row r="18125" spans="2:16">
      <c r="B18125" s="99"/>
      <c r="F18125" s="101"/>
      <c r="L18125" s="99"/>
      <c r="P18125" s="99"/>
    </row>
    <row r="18126" spans="2:16">
      <c r="B18126" s="99"/>
      <c r="F18126" s="101"/>
      <c r="L18126" s="99"/>
      <c r="P18126" s="99"/>
    </row>
    <row r="18127" spans="2:16">
      <c r="B18127" s="99"/>
      <c r="F18127" s="101"/>
      <c r="L18127" s="99"/>
      <c r="P18127" s="99"/>
    </row>
    <row r="18128" spans="2:16">
      <c r="B18128" s="99"/>
      <c r="F18128" s="101"/>
      <c r="L18128" s="99"/>
      <c r="P18128" s="99"/>
    </row>
    <row r="18129" spans="2:16">
      <c r="B18129" s="99"/>
      <c r="F18129" s="101"/>
      <c r="L18129" s="99"/>
      <c r="P18129" s="99"/>
    </row>
    <row r="18130" spans="2:16">
      <c r="B18130" s="99"/>
      <c r="F18130" s="101"/>
      <c r="L18130" s="99"/>
      <c r="P18130" s="99"/>
    </row>
    <row r="18131" spans="2:16">
      <c r="B18131" s="99"/>
      <c r="F18131" s="101"/>
      <c r="L18131" s="99"/>
      <c r="P18131" s="99"/>
    </row>
    <row r="18132" spans="2:16">
      <c r="B18132" s="99"/>
      <c r="F18132" s="101"/>
      <c r="L18132" s="99"/>
      <c r="P18132" s="99"/>
    </row>
    <row r="18133" spans="2:16">
      <c r="B18133" s="99"/>
      <c r="F18133" s="101"/>
      <c r="L18133" s="99"/>
      <c r="P18133" s="99"/>
    </row>
    <row r="18134" spans="2:16">
      <c r="B18134" s="99"/>
      <c r="F18134" s="101"/>
      <c r="L18134" s="99"/>
      <c r="P18134" s="99"/>
    </row>
    <row r="18135" spans="2:16">
      <c r="B18135" s="99"/>
      <c r="F18135" s="101"/>
      <c r="L18135" s="99"/>
      <c r="P18135" s="99"/>
    </row>
    <row r="18136" spans="2:16">
      <c r="B18136" s="99"/>
      <c r="F18136" s="101"/>
      <c r="L18136" s="99"/>
      <c r="P18136" s="99"/>
    </row>
    <row r="18137" spans="2:16">
      <c r="B18137" s="99"/>
      <c r="F18137" s="101"/>
      <c r="L18137" s="99"/>
      <c r="P18137" s="99"/>
    </row>
    <row r="18138" spans="2:16">
      <c r="B18138" s="99"/>
      <c r="F18138" s="101"/>
      <c r="L18138" s="99"/>
      <c r="P18138" s="99"/>
    </row>
    <row r="18139" spans="2:16">
      <c r="B18139" s="99"/>
      <c r="F18139" s="101"/>
      <c r="L18139" s="99"/>
      <c r="P18139" s="99"/>
    </row>
    <row r="18140" spans="2:16">
      <c r="B18140" s="99"/>
      <c r="F18140" s="101"/>
      <c r="L18140" s="99"/>
      <c r="P18140" s="99"/>
    </row>
    <row r="18141" spans="2:16">
      <c r="B18141" s="99"/>
      <c r="F18141" s="101"/>
      <c r="L18141" s="99"/>
      <c r="P18141" s="99"/>
    </row>
    <row r="18142" spans="2:16">
      <c r="B18142" s="99"/>
      <c r="F18142" s="101"/>
      <c r="L18142" s="99"/>
      <c r="P18142" s="99"/>
    </row>
    <row r="18143" spans="2:16">
      <c r="B18143" s="99"/>
      <c r="F18143" s="101"/>
      <c r="L18143" s="99"/>
      <c r="P18143" s="99"/>
    </row>
    <row r="18144" spans="2:16">
      <c r="B18144" s="99"/>
      <c r="F18144" s="101"/>
      <c r="L18144" s="99"/>
      <c r="P18144" s="99"/>
    </row>
    <row r="18145" spans="2:16">
      <c r="B18145" s="99"/>
      <c r="F18145" s="101"/>
      <c r="L18145" s="99"/>
      <c r="P18145" s="99"/>
    </row>
    <row r="18146" spans="2:16">
      <c r="B18146" s="99"/>
      <c r="F18146" s="101"/>
      <c r="L18146" s="99"/>
      <c r="P18146" s="99"/>
    </row>
    <row r="18147" spans="2:16">
      <c r="B18147" s="99"/>
      <c r="F18147" s="101"/>
      <c r="L18147" s="99"/>
      <c r="P18147" s="99"/>
    </row>
    <row r="18148" spans="2:16">
      <c r="B18148" s="99"/>
      <c r="F18148" s="101"/>
      <c r="L18148" s="99"/>
      <c r="P18148" s="99"/>
    </row>
    <row r="18149" spans="2:16">
      <c r="B18149" s="99"/>
      <c r="F18149" s="101"/>
      <c r="L18149" s="99"/>
      <c r="P18149" s="99"/>
    </row>
    <row r="18150" spans="2:16">
      <c r="B18150" s="99"/>
      <c r="F18150" s="101"/>
      <c r="L18150" s="99"/>
      <c r="P18150" s="99"/>
    </row>
    <row r="18151" spans="2:16">
      <c r="B18151" s="99"/>
      <c r="F18151" s="101"/>
      <c r="L18151" s="99"/>
      <c r="P18151" s="99"/>
    </row>
    <row r="18152" spans="2:16">
      <c r="B18152" s="99"/>
      <c r="F18152" s="101"/>
      <c r="L18152" s="99"/>
      <c r="P18152" s="99"/>
    </row>
    <row r="18153" spans="2:16">
      <c r="B18153" s="99"/>
      <c r="F18153" s="101"/>
      <c r="L18153" s="99"/>
      <c r="P18153" s="99"/>
    </row>
    <row r="18154" spans="2:16">
      <c r="B18154" s="99"/>
      <c r="F18154" s="101"/>
      <c r="L18154" s="99"/>
      <c r="P18154" s="99"/>
    </row>
    <row r="18155" spans="2:16">
      <c r="B18155" s="99"/>
      <c r="F18155" s="101"/>
      <c r="L18155" s="99"/>
      <c r="P18155" s="99"/>
    </row>
    <row r="18156" spans="2:16">
      <c r="B18156" s="99"/>
      <c r="F18156" s="101"/>
      <c r="L18156" s="99"/>
      <c r="P18156" s="99"/>
    </row>
    <row r="18157" spans="2:16">
      <c r="B18157" s="99"/>
      <c r="F18157" s="101"/>
      <c r="L18157" s="99"/>
      <c r="P18157" s="99"/>
    </row>
    <row r="18158" spans="2:16">
      <c r="B18158" s="99"/>
      <c r="F18158" s="101"/>
      <c r="L18158" s="99"/>
      <c r="P18158" s="99"/>
    </row>
    <row r="18159" spans="2:16">
      <c r="B18159" s="99"/>
      <c r="F18159" s="101"/>
      <c r="L18159" s="99"/>
      <c r="P18159" s="99"/>
    </row>
    <row r="18160" spans="2:16">
      <c r="B18160" s="99"/>
      <c r="F18160" s="101"/>
      <c r="L18160" s="99"/>
      <c r="P18160" s="99"/>
    </row>
    <row r="18161" spans="2:16">
      <c r="B18161" s="99"/>
      <c r="F18161" s="101"/>
      <c r="L18161" s="99"/>
      <c r="P18161" s="99"/>
    </row>
    <row r="18162" spans="2:16">
      <c r="B18162" s="99"/>
      <c r="F18162" s="101"/>
      <c r="L18162" s="99"/>
      <c r="P18162" s="99"/>
    </row>
    <row r="18163" spans="2:16">
      <c r="B18163" s="99"/>
      <c r="F18163" s="101"/>
      <c r="L18163" s="99"/>
      <c r="P18163" s="99"/>
    </row>
    <row r="18164" spans="2:16">
      <c r="B18164" s="99"/>
      <c r="F18164" s="101"/>
      <c r="L18164" s="99"/>
      <c r="P18164" s="99"/>
    </row>
    <row r="18165" spans="2:16">
      <c r="B18165" s="99"/>
      <c r="F18165" s="101"/>
      <c r="L18165" s="99"/>
      <c r="P18165" s="99"/>
    </row>
    <row r="18166" spans="2:16">
      <c r="B18166" s="99"/>
      <c r="F18166" s="101"/>
      <c r="L18166" s="99"/>
      <c r="P18166" s="99"/>
    </row>
    <row r="18167" spans="2:16">
      <c r="B18167" s="99"/>
      <c r="F18167" s="101"/>
      <c r="L18167" s="99"/>
      <c r="P18167" s="99"/>
    </row>
    <row r="18168" spans="2:16">
      <c r="B18168" s="99"/>
      <c r="F18168" s="101"/>
      <c r="L18168" s="99"/>
      <c r="P18168" s="99"/>
    </row>
    <row r="18169" spans="2:16">
      <c r="B18169" s="99"/>
      <c r="F18169" s="101"/>
      <c r="L18169" s="99"/>
      <c r="P18169" s="99"/>
    </row>
    <row r="18170" spans="2:16">
      <c r="B18170" s="99"/>
      <c r="F18170" s="101"/>
      <c r="L18170" s="99"/>
      <c r="P18170" s="99"/>
    </row>
    <row r="18171" spans="2:16">
      <c r="B18171" s="99"/>
      <c r="F18171" s="101"/>
      <c r="L18171" s="99"/>
      <c r="P18171" s="99"/>
    </row>
    <row r="18172" spans="2:16">
      <c r="B18172" s="99"/>
      <c r="F18172" s="101"/>
      <c r="L18172" s="99"/>
      <c r="P18172" s="99"/>
    </row>
    <row r="18173" spans="2:16">
      <c r="B18173" s="99"/>
      <c r="F18173" s="101"/>
      <c r="L18173" s="99"/>
      <c r="P18173" s="99"/>
    </row>
    <row r="18174" spans="2:16">
      <c r="B18174" s="99"/>
      <c r="F18174" s="101"/>
      <c r="L18174" s="99"/>
      <c r="P18174" s="99"/>
    </row>
    <row r="18175" spans="2:16">
      <c r="B18175" s="99"/>
      <c r="F18175" s="101"/>
      <c r="L18175" s="99"/>
      <c r="P18175" s="99"/>
    </row>
    <row r="18176" spans="2:16">
      <c r="B18176" s="99"/>
      <c r="F18176" s="101"/>
      <c r="L18176" s="99"/>
      <c r="P18176" s="99"/>
    </row>
    <row r="18177" spans="2:16">
      <c r="B18177" s="99"/>
      <c r="F18177" s="101"/>
      <c r="L18177" s="99"/>
      <c r="P18177" s="99"/>
    </row>
    <row r="18178" spans="2:16">
      <c r="B18178" s="99"/>
      <c r="F18178" s="101"/>
      <c r="L18178" s="99"/>
      <c r="P18178" s="99"/>
    </row>
    <row r="18179" spans="2:16">
      <c r="B18179" s="99"/>
      <c r="F18179" s="101"/>
      <c r="L18179" s="99"/>
      <c r="P18179" s="99"/>
    </row>
    <row r="18180" spans="2:16">
      <c r="B18180" s="99"/>
      <c r="F18180" s="101"/>
      <c r="L18180" s="99"/>
      <c r="P18180" s="99"/>
    </row>
    <row r="18181" spans="2:16">
      <c r="B18181" s="99"/>
      <c r="F18181" s="101"/>
      <c r="L18181" s="99"/>
      <c r="P18181" s="99"/>
    </row>
    <row r="18182" spans="2:16">
      <c r="B18182" s="99"/>
      <c r="F18182" s="101"/>
      <c r="L18182" s="99"/>
      <c r="P18182" s="99"/>
    </row>
    <row r="18183" spans="2:16">
      <c r="B18183" s="99"/>
      <c r="F18183" s="101"/>
      <c r="L18183" s="99"/>
      <c r="P18183" s="99"/>
    </row>
    <row r="18184" spans="2:16">
      <c r="B18184" s="99"/>
      <c r="F18184" s="101"/>
      <c r="L18184" s="99"/>
      <c r="P18184" s="99"/>
    </row>
    <row r="18185" spans="2:16">
      <c r="B18185" s="99"/>
      <c r="F18185" s="101"/>
      <c r="L18185" s="99"/>
      <c r="P18185" s="99"/>
    </row>
    <row r="18186" spans="2:16">
      <c r="B18186" s="99"/>
      <c r="F18186" s="101"/>
      <c r="L18186" s="99"/>
      <c r="P18186" s="99"/>
    </row>
    <row r="18187" spans="2:16">
      <c r="B18187" s="99"/>
      <c r="F18187" s="101"/>
      <c r="L18187" s="99"/>
      <c r="P18187" s="99"/>
    </row>
    <row r="18188" spans="2:16">
      <c r="B18188" s="99"/>
      <c r="F18188" s="101"/>
      <c r="L18188" s="99"/>
      <c r="P18188" s="99"/>
    </row>
    <row r="18189" spans="2:16">
      <c r="B18189" s="99"/>
      <c r="F18189" s="101"/>
      <c r="L18189" s="99"/>
      <c r="P18189" s="99"/>
    </row>
    <row r="18190" spans="2:16">
      <c r="B18190" s="99"/>
      <c r="F18190" s="101"/>
      <c r="L18190" s="99"/>
      <c r="P18190" s="99"/>
    </row>
    <row r="18191" spans="2:16">
      <c r="B18191" s="99"/>
      <c r="F18191" s="101"/>
      <c r="L18191" s="99"/>
      <c r="P18191" s="99"/>
    </row>
    <row r="18192" spans="2:16">
      <c r="B18192" s="99"/>
      <c r="F18192" s="101"/>
      <c r="L18192" s="99"/>
      <c r="P18192" s="99"/>
    </row>
    <row r="18193" spans="2:16">
      <c r="B18193" s="99"/>
      <c r="F18193" s="101"/>
      <c r="L18193" s="99"/>
      <c r="P18193" s="99"/>
    </row>
    <row r="18194" spans="2:16">
      <c r="B18194" s="99"/>
      <c r="F18194" s="101"/>
      <c r="L18194" s="99"/>
      <c r="P18194" s="99"/>
    </row>
    <row r="18195" spans="2:16">
      <c r="B18195" s="99"/>
      <c r="F18195" s="101"/>
      <c r="L18195" s="99"/>
      <c r="P18195" s="99"/>
    </row>
    <row r="18196" spans="2:16">
      <c r="B18196" s="99"/>
      <c r="F18196" s="101"/>
      <c r="L18196" s="99"/>
      <c r="P18196" s="99"/>
    </row>
    <row r="18197" spans="2:16">
      <c r="B18197" s="99"/>
      <c r="F18197" s="101"/>
      <c r="L18197" s="99"/>
      <c r="P18197" s="99"/>
    </row>
    <row r="18198" spans="2:16">
      <c r="B18198" s="99"/>
      <c r="F18198" s="101"/>
      <c r="L18198" s="99"/>
      <c r="P18198" s="99"/>
    </row>
    <row r="18199" spans="2:16">
      <c r="B18199" s="99"/>
      <c r="F18199" s="101"/>
      <c r="L18199" s="99"/>
      <c r="P18199" s="99"/>
    </row>
    <row r="18200" spans="2:16">
      <c r="B18200" s="99"/>
      <c r="F18200" s="101"/>
      <c r="L18200" s="99"/>
      <c r="P18200" s="99"/>
    </row>
    <row r="18201" spans="2:16">
      <c r="B18201" s="99"/>
      <c r="F18201" s="101"/>
      <c r="L18201" s="99"/>
      <c r="P18201" s="99"/>
    </row>
    <row r="18202" spans="2:16">
      <c r="B18202" s="99"/>
      <c r="F18202" s="101"/>
      <c r="L18202" s="99"/>
      <c r="P18202" s="99"/>
    </row>
    <row r="18203" spans="2:16">
      <c r="B18203" s="99"/>
      <c r="F18203" s="101"/>
      <c r="L18203" s="99"/>
      <c r="P18203" s="99"/>
    </row>
    <row r="18204" spans="2:16">
      <c r="B18204" s="99"/>
      <c r="F18204" s="101"/>
      <c r="L18204" s="99"/>
      <c r="P18204" s="99"/>
    </row>
    <row r="18205" spans="2:16">
      <c r="B18205" s="99"/>
      <c r="F18205" s="101"/>
      <c r="L18205" s="99"/>
      <c r="P18205" s="99"/>
    </row>
    <row r="18206" spans="2:16">
      <c r="B18206" s="99"/>
      <c r="F18206" s="101"/>
      <c r="L18206" s="99"/>
      <c r="P18206" s="99"/>
    </row>
    <row r="18207" spans="2:16">
      <c r="B18207" s="99"/>
      <c r="F18207" s="101"/>
      <c r="L18207" s="99"/>
      <c r="P18207" s="99"/>
    </row>
    <row r="18208" spans="2:16">
      <c r="B18208" s="99"/>
      <c r="F18208" s="101"/>
      <c r="L18208" s="99"/>
      <c r="P18208" s="99"/>
    </row>
    <row r="18209" spans="2:16">
      <c r="B18209" s="99"/>
      <c r="F18209" s="101"/>
      <c r="L18209" s="99"/>
      <c r="P18209" s="99"/>
    </row>
    <row r="18210" spans="2:16">
      <c r="B18210" s="99"/>
      <c r="F18210" s="101"/>
      <c r="L18210" s="99"/>
      <c r="P18210" s="99"/>
    </row>
    <row r="18211" spans="2:16">
      <c r="B18211" s="99"/>
      <c r="F18211" s="101"/>
      <c r="L18211" s="99"/>
      <c r="P18211" s="99"/>
    </row>
    <row r="18212" spans="2:16">
      <c r="B18212" s="99"/>
      <c r="F18212" s="101"/>
      <c r="L18212" s="99"/>
      <c r="P18212" s="99"/>
    </row>
    <row r="18213" spans="2:16">
      <c r="B18213" s="99"/>
      <c r="F18213" s="101"/>
      <c r="L18213" s="99"/>
      <c r="P18213" s="99"/>
    </row>
    <row r="18214" spans="2:16">
      <c r="B18214" s="99"/>
      <c r="F18214" s="101"/>
      <c r="L18214" s="99"/>
      <c r="P18214" s="99"/>
    </row>
    <row r="18215" spans="2:16">
      <c r="B18215" s="99"/>
      <c r="F18215" s="101"/>
      <c r="L18215" s="99"/>
      <c r="P18215" s="99"/>
    </row>
    <row r="18216" spans="2:16">
      <c r="B18216" s="99"/>
      <c r="F18216" s="101"/>
      <c r="L18216" s="99"/>
      <c r="P18216" s="99"/>
    </row>
    <row r="18217" spans="2:16">
      <c r="B18217" s="99"/>
      <c r="F18217" s="101"/>
      <c r="L18217" s="99"/>
      <c r="P18217" s="99"/>
    </row>
    <row r="18218" spans="2:16">
      <c r="B18218" s="99"/>
      <c r="F18218" s="101"/>
      <c r="L18218" s="99"/>
      <c r="P18218" s="99"/>
    </row>
    <row r="18219" spans="2:16">
      <c r="B18219" s="99"/>
      <c r="F18219" s="101"/>
      <c r="L18219" s="99"/>
      <c r="P18219" s="99"/>
    </row>
    <row r="18220" spans="2:16">
      <c r="B18220" s="99"/>
      <c r="F18220" s="101"/>
      <c r="L18220" s="99"/>
      <c r="P18220" s="99"/>
    </row>
    <row r="18221" spans="2:16">
      <c r="B18221" s="99"/>
      <c r="F18221" s="101"/>
      <c r="L18221" s="99"/>
      <c r="P18221" s="99"/>
    </row>
    <row r="18222" spans="2:16">
      <c r="B18222" s="99"/>
      <c r="F18222" s="101"/>
      <c r="L18222" s="99"/>
      <c r="P18222" s="99"/>
    </row>
    <row r="18223" spans="2:16">
      <c r="B18223" s="99"/>
      <c r="F18223" s="101"/>
      <c r="L18223" s="99"/>
      <c r="P18223" s="99"/>
    </row>
    <row r="18224" spans="2:16">
      <c r="B18224" s="99"/>
      <c r="F18224" s="101"/>
      <c r="L18224" s="99"/>
      <c r="P18224" s="99"/>
    </row>
    <row r="18225" spans="2:16">
      <c r="B18225" s="99"/>
      <c r="F18225" s="101"/>
      <c r="L18225" s="99"/>
      <c r="P18225" s="99"/>
    </row>
    <row r="18226" spans="2:16">
      <c r="B18226" s="99"/>
      <c r="F18226" s="101"/>
      <c r="L18226" s="99"/>
      <c r="P18226" s="99"/>
    </row>
    <row r="18227" spans="2:16">
      <c r="B18227" s="99"/>
      <c r="F18227" s="101"/>
      <c r="L18227" s="99"/>
      <c r="P18227" s="99"/>
    </row>
    <row r="18228" spans="2:16">
      <c r="B18228" s="99"/>
      <c r="F18228" s="101"/>
      <c r="L18228" s="99"/>
      <c r="P18228" s="99"/>
    </row>
    <row r="18229" spans="2:16">
      <c r="B18229" s="99"/>
      <c r="F18229" s="101"/>
      <c r="L18229" s="99"/>
      <c r="P18229" s="99"/>
    </row>
    <row r="18230" spans="2:16">
      <c r="B18230" s="99"/>
      <c r="F18230" s="101"/>
      <c r="L18230" s="99"/>
      <c r="P18230" s="99"/>
    </row>
    <row r="18231" spans="2:16">
      <c r="B18231" s="99"/>
      <c r="F18231" s="101"/>
      <c r="L18231" s="99"/>
      <c r="P18231" s="99"/>
    </row>
    <row r="18232" spans="2:16">
      <c r="B18232" s="99"/>
      <c r="F18232" s="101"/>
      <c r="L18232" s="99"/>
      <c r="P18232" s="99"/>
    </row>
    <row r="18233" spans="2:16">
      <c r="B18233" s="99"/>
      <c r="F18233" s="101"/>
      <c r="L18233" s="99"/>
      <c r="P18233" s="99"/>
    </row>
    <row r="18234" spans="2:16">
      <c r="B18234" s="99"/>
      <c r="F18234" s="101"/>
      <c r="L18234" s="99"/>
      <c r="P18234" s="99"/>
    </row>
    <row r="18235" spans="2:16">
      <c r="B18235" s="99"/>
      <c r="F18235" s="101"/>
      <c r="L18235" s="99"/>
      <c r="P18235" s="99"/>
    </row>
    <row r="18236" spans="2:16">
      <c r="B18236" s="99"/>
      <c r="F18236" s="101"/>
      <c r="L18236" s="99"/>
      <c r="P18236" s="99"/>
    </row>
    <row r="18237" spans="2:16">
      <c r="B18237" s="99"/>
      <c r="F18237" s="101"/>
      <c r="L18237" s="99"/>
      <c r="P18237" s="99"/>
    </row>
    <row r="18238" spans="2:16">
      <c r="B18238" s="99"/>
      <c r="F18238" s="101"/>
      <c r="L18238" s="99"/>
      <c r="P18238" s="99"/>
    </row>
    <row r="18239" spans="2:16">
      <c r="B18239" s="99"/>
      <c r="F18239" s="101"/>
      <c r="L18239" s="99"/>
      <c r="P18239" s="99"/>
    </row>
    <row r="18240" spans="2:16">
      <c r="B18240" s="99"/>
      <c r="F18240" s="101"/>
      <c r="L18240" s="99"/>
      <c r="P18240" s="99"/>
    </row>
    <row r="18241" spans="2:16">
      <c r="B18241" s="99"/>
      <c r="F18241" s="101"/>
      <c r="L18241" s="99"/>
      <c r="P18241" s="99"/>
    </row>
    <row r="18242" spans="2:16">
      <c r="B18242" s="99"/>
      <c r="F18242" s="101"/>
      <c r="L18242" s="99"/>
      <c r="P18242" s="99"/>
    </row>
    <row r="18243" spans="2:16">
      <c r="B18243" s="99"/>
      <c r="F18243" s="101"/>
      <c r="L18243" s="99"/>
      <c r="P18243" s="99"/>
    </row>
    <row r="18244" spans="2:16">
      <c r="B18244" s="99"/>
      <c r="F18244" s="101"/>
      <c r="L18244" s="99"/>
      <c r="P18244" s="99"/>
    </row>
    <row r="18245" spans="2:16">
      <c r="B18245" s="99"/>
      <c r="F18245" s="101"/>
      <c r="L18245" s="99"/>
      <c r="P18245" s="99"/>
    </row>
    <row r="18246" spans="2:16">
      <c r="B18246" s="99"/>
      <c r="F18246" s="101"/>
      <c r="L18246" s="99"/>
      <c r="P18246" s="99"/>
    </row>
    <row r="18247" spans="2:16">
      <c r="B18247" s="99"/>
      <c r="F18247" s="101"/>
      <c r="L18247" s="99"/>
      <c r="P18247" s="99"/>
    </row>
    <row r="18248" spans="2:16">
      <c r="B18248" s="99"/>
      <c r="F18248" s="101"/>
      <c r="L18248" s="99"/>
      <c r="P18248" s="99"/>
    </row>
    <row r="18249" spans="2:16">
      <c r="B18249" s="99"/>
      <c r="F18249" s="101"/>
      <c r="L18249" s="99"/>
      <c r="P18249" s="99"/>
    </row>
    <row r="18250" spans="2:16">
      <c r="B18250" s="99"/>
      <c r="F18250" s="101"/>
      <c r="L18250" s="99"/>
      <c r="P18250" s="99"/>
    </row>
    <row r="18251" spans="2:16">
      <c r="B18251" s="99"/>
      <c r="F18251" s="101"/>
      <c r="L18251" s="99"/>
      <c r="P18251" s="99"/>
    </row>
    <row r="18252" spans="2:16">
      <c r="B18252" s="99"/>
      <c r="F18252" s="101"/>
      <c r="L18252" s="99"/>
      <c r="P18252" s="99"/>
    </row>
    <row r="18253" spans="2:16">
      <c r="B18253" s="99"/>
      <c r="F18253" s="101"/>
      <c r="L18253" s="99"/>
      <c r="P18253" s="99"/>
    </row>
    <row r="18254" spans="2:16">
      <c r="B18254" s="99"/>
      <c r="F18254" s="101"/>
      <c r="L18254" s="99"/>
      <c r="P18254" s="99"/>
    </row>
    <row r="18255" spans="2:16">
      <c r="B18255" s="99"/>
      <c r="F18255" s="101"/>
      <c r="L18255" s="99"/>
      <c r="P18255" s="99"/>
    </row>
    <row r="18256" spans="2:16">
      <c r="B18256" s="99"/>
      <c r="F18256" s="101"/>
      <c r="L18256" s="99"/>
      <c r="P18256" s="99"/>
    </row>
    <row r="18257" spans="2:16">
      <c r="B18257" s="99"/>
      <c r="F18257" s="101"/>
      <c r="L18257" s="99"/>
      <c r="P18257" s="99"/>
    </row>
    <row r="18258" spans="2:16">
      <c r="B18258" s="99"/>
      <c r="F18258" s="101"/>
      <c r="L18258" s="99"/>
      <c r="P18258" s="99"/>
    </row>
    <row r="18259" spans="2:16">
      <c r="B18259" s="99"/>
      <c r="F18259" s="101"/>
      <c r="L18259" s="99"/>
      <c r="P18259" s="99"/>
    </row>
    <row r="18260" spans="2:16">
      <c r="B18260" s="99"/>
      <c r="F18260" s="101"/>
      <c r="L18260" s="99"/>
      <c r="P18260" s="99"/>
    </row>
    <row r="18261" spans="2:16">
      <c r="B18261" s="99"/>
      <c r="F18261" s="101"/>
      <c r="L18261" s="99"/>
      <c r="P18261" s="99"/>
    </row>
    <row r="18262" spans="2:16">
      <c r="B18262" s="99"/>
      <c r="F18262" s="101"/>
      <c r="L18262" s="99"/>
      <c r="P18262" s="99"/>
    </row>
    <row r="18263" spans="2:16">
      <c r="B18263" s="99"/>
      <c r="F18263" s="101"/>
      <c r="L18263" s="99"/>
      <c r="P18263" s="99"/>
    </row>
    <row r="18264" spans="2:16">
      <c r="B18264" s="99"/>
      <c r="F18264" s="101"/>
      <c r="L18264" s="99"/>
      <c r="P18264" s="99"/>
    </row>
    <row r="18265" spans="2:16">
      <c r="B18265" s="99"/>
      <c r="F18265" s="101"/>
      <c r="L18265" s="99"/>
      <c r="P18265" s="99"/>
    </row>
    <row r="18266" spans="2:16">
      <c r="B18266" s="99"/>
      <c r="F18266" s="101"/>
      <c r="L18266" s="99"/>
      <c r="P18266" s="99"/>
    </row>
    <row r="18267" spans="2:16">
      <c r="B18267" s="99"/>
      <c r="F18267" s="101"/>
      <c r="L18267" s="99"/>
      <c r="P18267" s="99"/>
    </row>
    <row r="18268" spans="2:16">
      <c r="B18268" s="99"/>
      <c r="F18268" s="101"/>
      <c r="L18268" s="99"/>
      <c r="P18268" s="99"/>
    </row>
    <row r="18269" spans="2:16">
      <c r="B18269" s="99"/>
      <c r="F18269" s="101"/>
      <c r="L18269" s="99"/>
      <c r="P18269" s="99"/>
    </row>
    <row r="18270" spans="2:16">
      <c r="B18270" s="99"/>
      <c r="F18270" s="101"/>
      <c r="L18270" s="99"/>
      <c r="P18270" s="99"/>
    </row>
    <row r="18271" spans="2:16">
      <c r="B18271" s="99"/>
      <c r="F18271" s="101"/>
      <c r="L18271" s="99"/>
      <c r="P18271" s="99"/>
    </row>
    <row r="18272" spans="2:16">
      <c r="B18272" s="99"/>
      <c r="F18272" s="101"/>
      <c r="L18272" s="99"/>
      <c r="P18272" s="99"/>
    </row>
    <row r="18273" spans="2:16">
      <c r="B18273" s="99"/>
      <c r="F18273" s="101"/>
      <c r="L18273" s="99"/>
      <c r="P18273" s="99"/>
    </row>
    <row r="18274" spans="2:16">
      <c r="B18274" s="99"/>
      <c r="F18274" s="101"/>
      <c r="L18274" s="99"/>
      <c r="P18274" s="99"/>
    </row>
    <row r="18275" spans="2:16">
      <c r="B18275" s="99"/>
      <c r="F18275" s="101"/>
      <c r="L18275" s="99"/>
      <c r="P18275" s="99"/>
    </row>
    <row r="18276" spans="2:16">
      <c r="B18276" s="99"/>
      <c r="F18276" s="101"/>
      <c r="L18276" s="99"/>
      <c r="P18276" s="99"/>
    </row>
    <row r="18277" spans="2:16">
      <c r="B18277" s="99"/>
      <c r="F18277" s="101"/>
      <c r="L18277" s="99"/>
      <c r="P18277" s="99"/>
    </row>
    <row r="18278" spans="2:16">
      <c r="B18278" s="99"/>
      <c r="F18278" s="101"/>
      <c r="L18278" s="99"/>
      <c r="P18278" s="99"/>
    </row>
    <row r="18279" spans="2:16">
      <c r="B18279" s="99"/>
      <c r="F18279" s="101"/>
      <c r="L18279" s="99"/>
      <c r="P18279" s="99"/>
    </row>
    <row r="18280" spans="2:16">
      <c r="B18280" s="99"/>
      <c r="F18280" s="101"/>
      <c r="L18280" s="99"/>
      <c r="P18280" s="99"/>
    </row>
    <row r="18281" spans="2:16">
      <c r="B18281" s="99"/>
      <c r="F18281" s="101"/>
      <c r="L18281" s="99"/>
      <c r="P18281" s="99"/>
    </row>
    <row r="18282" spans="2:16">
      <c r="B18282" s="99"/>
      <c r="F18282" s="101"/>
      <c r="L18282" s="99"/>
      <c r="P18282" s="99"/>
    </row>
    <row r="18283" spans="2:16">
      <c r="B18283" s="99"/>
      <c r="F18283" s="101"/>
      <c r="L18283" s="99"/>
      <c r="P18283" s="99"/>
    </row>
    <row r="18284" spans="2:16">
      <c r="B18284" s="99"/>
      <c r="F18284" s="101"/>
      <c r="L18284" s="99"/>
      <c r="P18284" s="99"/>
    </row>
    <row r="18285" spans="2:16">
      <c r="B18285" s="99"/>
      <c r="F18285" s="101"/>
      <c r="L18285" s="99"/>
      <c r="P18285" s="99"/>
    </row>
    <row r="18286" spans="2:16">
      <c r="B18286" s="99"/>
      <c r="F18286" s="101"/>
      <c r="L18286" s="99"/>
      <c r="P18286" s="99"/>
    </row>
    <row r="18287" spans="2:16">
      <c r="B18287" s="99"/>
      <c r="F18287" s="101"/>
      <c r="L18287" s="99"/>
      <c r="P18287" s="99"/>
    </row>
    <row r="18288" spans="2:16">
      <c r="B18288" s="99"/>
      <c r="F18288" s="101"/>
      <c r="L18288" s="99"/>
      <c r="P18288" s="99"/>
    </row>
    <row r="18289" spans="2:16">
      <c r="B18289" s="99"/>
      <c r="F18289" s="101"/>
      <c r="L18289" s="99"/>
      <c r="P18289" s="99"/>
    </row>
    <row r="18290" spans="2:16">
      <c r="B18290" s="99"/>
      <c r="F18290" s="101"/>
      <c r="L18290" s="99"/>
      <c r="P18290" s="99"/>
    </row>
    <row r="18291" spans="2:16">
      <c r="B18291" s="99"/>
      <c r="F18291" s="101"/>
      <c r="L18291" s="99"/>
      <c r="P18291" s="99"/>
    </row>
    <row r="18292" spans="2:16">
      <c r="B18292" s="99"/>
      <c r="F18292" s="101"/>
      <c r="L18292" s="99"/>
      <c r="P18292" s="99"/>
    </row>
    <row r="18293" spans="2:16">
      <c r="B18293" s="99"/>
      <c r="F18293" s="101"/>
      <c r="L18293" s="99"/>
      <c r="P18293" s="99"/>
    </row>
    <row r="18294" spans="2:16">
      <c r="B18294" s="99"/>
      <c r="F18294" s="101"/>
      <c r="L18294" s="99"/>
      <c r="P18294" s="99"/>
    </row>
    <row r="18295" spans="2:16">
      <c r="B18295" s="99"/>
      <c r="F18295" s="101"/>
      <c r="L18295" s="99"/>
      <c r="P18295" s="99"/>
    </row>
    <row r="18296" spans="2:16">
      <c r="B18296" s="99"/>
      <c r="F18296" s="101"/>
      <c r="L18296" s="99"/>
      <c r="P18296" s="99"/>
    </row>
    <row r="18297" spans="2:16">
      <c r="B18297" s="99"/>
      <c r="F18297" s="101"/>
      <c r="L18297" s="99"/>
      <c r="P18297" s="99"/>
    </row>
    <row r="18298" spans="2:16">
      <c r="B18298" s="99"/>
      <c r="F18298" s="101"/>
      <c r="L18298" s="99"/>
      <c r="P18298" s="99"/>
    </row>
    <row r="18299" spans="2:16">
      <c r="B18299" s="99"/>
      <c r="F18299" s="101"/>
      <c r="L18299" s="99"/>
      <c r="P18299" s="99"/>
    </row>
    <row r="18300" spans="2:16">
      <c r="B18300" s="99"/>
      <c r="F18300" s="101"/>
      <c r="L18300" s="99"/>
      <c r="P18300" s="99"/>
    </row>
    <row r="18301" spans="2:16">
      <c r="B18301" s="99"/>
      <c r="F18301" s="101"/>
      <c r="L18301" s="99"/>
      <c r="P18301" s="99"/>
    </row>
    <row r="18302" spans="2:16">
      <c r="B18302" s="99"/>
      <c r="F18302" s="101"/>
      <c r="L18302" s="99"/>
      <c r="P18302" s="99"/>
    </row>
    <row r="18303" spans="2:16">
      <c r="B18303" s="99"/>
      <c r="F18303" s="101"/>
      <c r="L18303" s="99"/>
      <c r="P18303" s="99"/>
    </row>
    <row r="18304" spans="2:16">
      <c r="B18304" s="99"/>
      <c r="F18304" s="101"/>
      <c r="L18304" s="99"/>
      <c r="P18304" s="99"/>
    </row>
    <row r="18305" spans="2:16">
      <c r="B18305" s="99"/>
      <c r="F18305" s="101"/>
      <c r="L18305" s="99"/>
      <c r="P18305" s="99"/>
    </row>
    <row r="18306" spans="2:16">
      <c r="B18306" s="99"/>
      <c r="F18306" s="101"/>
      <c r="L18306" s="99"/>
      <c r="P18306" s="99"/>
    </row>
    <row r="18307" spans="2:16">
      <c r="B18307" s="99"/>
      <c r="F18307" s="101"/>
      <c r="L18307" s="99"/>
      <c r="P18307" s="99"/>
    </row>
    <row r="18308" spans="2:16">
      <c r="B18308" s="99"/>
      <c r="F18308" s="101"/>
      <c r="L18308" s="99"/>
      <c r="P18308" s="99"/>
    </row>
    <row r="18309" spans="2:16">
      <c r="B18309" s="99"/>
      <c r="F18309" s="101"/>
      <c r="L18309" s="99"/>
      <c r="P18309" s="99"/>
    </row>
    <row r="18310" spans="2:16">
      <c r="B18310" s="99"/>
      <c r="F18310" s="101"/>
      <c r="L18310" s="99"/>
      <c r="P18310" s="99"/>
    </row>
    <row r="18311" spans="2:16">
      <c r="B18311" s="99"/>
      <c r="F18311" s="101"/>
      <c r="L18311" s="99"/>
      <c r="P18311" s="99"/>
    </row>
    <row r="18312" spans="2:16">
      <c r="B18312" s="99"/>
      <c r="F18312" s="101"/>
      <c r="L18312" s="99"/>
      <c r="P18312" s="99"/>
    </row>
    <row r="18313" spans="2:16">
      <c r="B18313" s="99"/>
      <c r="F18313" s="101"/>
      <c r="L18313" s="99"/>
      <c r="P18313" s="99"/>
    </row>
    <row r="18314" spans="2:16">
      <c r="B18314" s="99"/>
      <c r="F18314" s="101"/>
      <c r="L18314" s="99"/>
      <c r="P18314" s="99"/>
    </row>
    <row r="18315" spans="2:16">
      <c r="B18315" s="99"/>
      <c r="F18315" s="101"/>
      <c r="L18315" s="99"/>
      <c r="P18315" s="99"/>
    </row>
    <row r="18316" spans="2:16">
      <c r="B18316" s="99"/>
      <c r="F18316" s="101"/>
      <c r="L18316" s="99"/>
      <c r="P18316" s="99"/>
    </row>
    <row r="18317" spans="2:16">
      <c r="B18317" s="99"/>
      <c r="F18317" s="101"/>
      <c r="L18317" s="99"/>
      <c r="P18317" s="99"/>
    </row>
    <row r="18318" spans="2:16">
      <c r="B18318" s="99"/>
      <c r="F18318" s="101"/>
      <c r="L18318" s="99"/>
      <c r="P18318" s="99"/>
    </row>
    <row r="18319" spans="2:16">
      <c r="B18319" s="99"/>
      <c r="F18319" s="101"/>
      <c r="L18319" s="99"/>
      <c r="P18319" s="99"/>
    </row>
    <row r="18320" spans="2:16">
      <c r="B18320" s="99"/>
      <c r="F18320" s="101"/>
      <c r="L18320" s="99"/>
      <c r="P18320" s="99"/>
    </row>
    <row r="18321" spans="2:16">
      <c r="B18321" s="99"/>
      <c r="F18321" s="101"/>
      <c r="L18321" s="99"/>
      <c r="P18321" s="99"/>
    </row>
    <row r="18322" spans="2:16">
      <c r="B18322" s="99"/>
      <c r="F18322" s="101"/>
      <c r="L18322" s="99"/>
      <c r="P18322" s="99"/>
    </row>
    <row r="18323" spans="2:16">
      <c r="B18323" s="99"/>
      <c r="F18323" s="101"/>
      <c r="L18323" s="99"/>
      <c r="P18323" s="99"/>
    </row>
    <row r="18324" spans="2:16">
      <c r="B18324" s="99"/>
      <c r="F18324" s="101"/>
      <c r="L18324" s="99"/>
      <c r="P18324" s="99"/>
    </row>
    <row r="18325" spans="2:16">
      <c r="B18325" s="99"/>
      <c r="F18325" s="101"/>
      <c r="L18325" s="99"/>
      <c r="P18325" s="99"/>
    </row>
    <row r="18326" spans="2:16">
      <c r="B18326" s="99"/>
      <c r="F18326" s="101"/>
      <c r="L18326" s="99"/>
      <c r="P18326" s="99"/>
    </row>
    <row r="18327" spans="2:16">
      <c r="B18327" s="99"/>
      <c r="F18327" s="101"/>
      <c r="L18327" s="99"/>
      <c r="P18327" s="99"/>
    </row>
    <row r="18328" spans="2:16">
      <c r="B18328" s="99"/>
      <c r="F18328" s="101"/>
      <c r="L18328" s="99"/>
      <c r="P18328" s="99"/>
    </row>
    <row r="18329" spans="2:16">
      <c r="B18329" s="99"/>
      <c r="F18329" s="101"/>
      <c r="L18329" s="99"/>
      <c r="P18329" s="99"/>
    </row>
    <row r="18330" spans="2:16">
      <c r="B18330" s="99"/>
      <c r="F18330" s="101"/>
      <c r="L18330" s="99"/>
      <c r="P18330" s="99"/>
    </row>
    <row r="18331" spans="2:16">
      <c r="B18331" s="99"/>
      <c r="F18331" s="101"/>
      <c r="L18331" s="99"/>
      <c r="P18331" s="99"/>
    </row>
    <row r="18332" spans="2:16">
      <c r="B18332" s="99"/>
      <c r="F18332" s="101"/>
      <c r="L18332" s="99"/>
      <c r="P18332" s="99"/>
    </row>
    <row r="18333" spans="2:16">
      <c r="B18333" s="99"/>
      <c r="F18333" s="101"/>
      <c r="L18333" s="99"/>
      <c r="P18333" s="99"/>
    </row>
    <row r="18334" spans="2:16">
      <c r="B18334" s="99"/>
      <c r="F18334" s="101"/>
      <c r="L18334" s="99"/>
      <c r="P18334" s="99"/>
    </row>
    <row r="18335" spans="2:16">
      <c r="B18335" s="99"/>
      <c r="F18335" s="101"/>
      <c r="L18335" s="99"/>
      <c r="P18335" s="99"/>
    </row>
    <row r="18336" spans="2:16">
      <c r="B18336" s="99"/>
      <c r="F18336" s="101"/>
      <c r="L18336" s="99"/>
      <c r="P18336" s="99"/>
    </row>
    <row r="18337" spans="2:16">
      <c r="B18337" s="99"/>
      <c r="F18337" s="101"/>
      <c r="L18337" s="99"/>
      <c r="P18337" s="99"/>
    </row>
    <row r="18338" spans="2:16">
      <c r="B18338" s="99"/>
      <c r="F18338" s="101"/>
      <c r="L18338" s="99"/>
      <c r="P18338" s="99"/>
    </row>
    <row r="18339" spans="2:16">
      <c r="B18339" s="99"/>
      <c r="F18339" s="101"/>
      <c r="L18339" s="99"/>
      <c r="P18339" s="99"/>
    </row>
    <row r="18340" spans="2:16">
      <c r="B18340" s="99"/>
      <c r="F18340" s="101"/>
      <c r="L18340" s="99"/>
      <c r="P18340" s="99"/>
    </row>
    <row r="18341" spans="2:16">
      <c r="B18341" s="99"/>
      <c r="F18341" s="101"/>
      <c r="L18341" s="99"/>
      <c r="P18341" s="99"/>
    </row>
    <row r="18342" spans="2:16">
      <c r="B18342" s="99"/>
      <c r="F18342" s="101"/>
      <c r="L18342" s="99"/>
      <c r="P18342" s="99"/>
    </row>
    <row r="18343" spans="2:16">
      <c r="B18343" s="99"/>
      <c r="F18343" s="101"/>
      <c r="L18343" s="99"/>
      <c r="P18343" s="99"/>
    </row>
    <row r="18344" spans="2:16">
      <c r="B18344" s="99"/>
      <c r="F18344" s="101"/>
      <c r="L18344" s="99"/>
      <c r="P18344" s="99"/>
    </row>
    <row r="18345" spans="2:16">
      <c r="B18345" s="99"/>
      <c r="F18345" s="101"/>
      <c r="L18345" s="99"/>
      <c r="P18345" s="99"/>
    </row>
    <row r="18346" spans="2:16">
      <c r="B18346" s="99"/>
      <c r="F18346" s="101"/>
      <c r="L18346" s="99"/>
      <c r="P18346" s="99"/>
    </row>
    <row r="18347" spans="2:16">
      <c r="B18347" s="99"/>
      <c r="F18347" s="101"/>
      <c r="L18347" s="99"/>
      <c r="P18347" s="99"/>
    </row>
    <row r="18348" spans="2:16">
      <c r="B18348" s="99"/>
      <c r="F18348" s="101"/>
      <c r="L18348" s="99"/>
      <c r="P18348" s="99"/>
    </row>
    <row r="18349" spans="2:16">
      <c r="B18349" s="99"/>
      <c r="F18349" s="101"/>
      <c r="L18349" s="99"/>
      <c r="P18349" s="99"/>
    </row>
    <row r="18350" spans="2:16">
      <c r="B18350" s="99"/>
      <c r="F18350" s="101"/>
      <c r="L18350" s="99"/>
      <c r="P18350" s="99"/>
    </row>
    <row r="18351" spans="2:16">
      <c r="B18351" s="99"/>
      <c r="F18351" s="101"/>
      <c r="L18351" s="99"/>
      <c r="P18351" s="99"/>
    </row>
    <row r="18352" spans="2:16">
      <c r="B18352" s="99"/>
      <c r="F18352" s="101"/>
      <c r="L18352" s="99"/>
      <c r="P18352" s="99"/>
    </row>
    <row r="18353" spans="2:16">
      <c r="B18353" s="99"/>
      <c r="F18353" s="101"/>
      <c r="L18353" s="99"/>
      <c r="P18353" s="99"/>
    </row>
    <row r="18354" spans="2:16">
      <c r="B18354" s="99"/>
      <c r="F18354" s="101"/>
      <c r="L18354" s="99"/>
      <c r="P18354" s="99"/>
    </row>
    <row r="18355" spans="2:16">
      <c r="B18355" s="99"/>
      <c r="F18355" s="101"/>
      <c r="L18355" s="99"/>
      <c r="P18355" s="99"/>
    </row>
    <row r="18356" spans="2:16">
      <c r="B18356" s="99"/>
      <c r="F18356" s="101"/>
      <c r="L18356" s="99"/>
      <c r="P18356" s="99"/>
    </row>
    <row r="18357" spans="2:16">
      <c r="B18357" s="99"/>
      <c r="F18357" s="101"/>
      <c r="L18357" s="99"/>
      <c r="P18357" s="99"/>
    </row>
    <row r="18358" spans="2:16">
      <c r="B18358" s="99"/>
      <c r="F18358" s="101"/>
      <c r="L18358" s="99"/>
      <c r="P18358" s="99"/>
    </row>
    <row r="18359" spans="2:16">
      <c r="B18359" s="99"/>
      <c r="F18359" s="101"/>
      <c r="L18359" s="99"/>
      <c r="P18359" s="99"/>
    </row>
    <row r="18360" spans="2:16">
      <c r="B18360" s="99"/>
      <c r="F18360" s="101"/>
      <c r="L18360" s="99"/>
      <c r="P18360" s="99"/>
    </row>
    <row r="18361" spans="2:16">
      <c r="B18361" s="99"/>
      <c r="F18361" s="101"/>
      <c r="L18361" s="99"/>
      <c r="P18361" s="99"/>
    </row>
    <row r="18362" spans="2:16">
      <c r="B18362" s="99"/>
      <c r="F18362" s="101"/>
      <c r="L18362" s="99"/>
      <c r="P18362" s="99"/>
    </row>
    <row r="18363" spans="2:16">
      <c r="B18363" s="99"/>
      <c r="F18363" s="101"/>
      <c r="L18363" s="99"/>
      <c r="P18363" s="99"/>
    </row>
    <row r="18364" spans="2:16">
      <c r="B18364" s="99"/>
      <c r="F18364" s="101"/>
      <c r="L18364" s="99"/>
      <c r="P18364" s="99"/>
    </row>
    <row r="18365" spans="2:16">
      <c r="B18365" s="99"/>
      <c r="F18365" s="101"/>
      <c r="L18365" s="99"/>
      <c r="P18365" s="99"/>
    </row>
    <row r="18366" spans="2:16">
      <c r="B18366" s="99"/>
      <c r="F18366" s="101"/>
      <c r="L18366" s="99"/>
      <c r="P18366" s="99"/>
    </row>
    <row r="18367" spans="2:16">
      <c r="B18367" s="99"/>
      <c r="F18367" s="101"/>
      <c r="L18367" s="99"/>
      <c r="P18367" s="99"/>
    </row>
    <row r="18368" spans="2:16">
      <c r="B18368" s="99"/>
      <c r="F18368" s="101"/>
      <c r="L18368" s="99"/>
      <c r="P18368" s="99"/>
    </row>
    <row r="18369" spans="2:16">
      <c r="B18369" s="99"/>
      <c r="F18369" s="101"/>
      <c r="L18369" s="99"/>
      <c r="P18369" s="99"/>
    </row>
    <row r="18370" spans="2:16">
      <c r="B18370" s="99"/>
      <c r="F18370" s="101"/>
      <c r="L18370" s="99"/>
      <c r="P18370" s="99"/>
    </row>
    <row r="18371" spans="2:16">
      <c r="B18371" s="99"/>
      <c r="F18371" s="101"/>
      <c r="L18371" s="99"/>
      <c r="P18371" s="99"/>
    </row>
    <row r="18372" spans="2:16">
      <c r="B18372" s="99"/>
      <c r="F18372" s="101"/>
      <c r="L18372" s="99"/>
      <c r="P18372" s="99"/>
    </row>
    <row r="18373" spans="2:16">
      <c r="B18373" s="99"/>
      <c r="F18373" s="101"/>
      <c r="L18373" s="99"/>
      <c r="P18373" s="99"/>
    </row>
    <row r="18374" spans="2:16">
      <c r="B18374" s="99"/>
      <c r="F18374" s="101"/>
      <c r="L18374" s="99"/>
      <c r="P18374" s="99"/>
    </row>
    <row r="18375" spans="2:16">
      <c r="B18375" s="99"/>
      <c r="F18375" s="101"/>
      <c r="L18375" s="99"/>
      <c r="P18375" s="99"/>
    </row>
    <row r="18376" spans="2:16">
      <c r="B18376" s="99"/>
      <c r="F18376" s="101"/>
      <c r="L18376" s="99"/>
      <c r="P18376" s="99"/>
    </row>
    <row r="18377" spans="2:16">
      <c r="B18377" s="99"/>
      <c r="F18377" s="101"/>
      <c r="L18377" s="99"/>
      <c r="P18377" s="99"/>
    </row>
    <row r="18378" spans="2:16">
      <c r="B18378" s="99"/>
      <c r="F18378" s="101"/>
      <c r="L18378" s="99"/>
      <c r="P18378" s="99"/>
    </row>
    <row r="18379" spans="2:16">
      <c r="B18379" s="99"/>
      <c r="F18379" s="101"/>
      <c r="L18379" s="99"/>
      <c r="P18379" s="99"/>
    </row>
    <row r="18380" spans="2:16">
      <c r="B18380" s="99"/>
      <c r="F18380" s="101"/>
      <c r="L18380" s="99"/>
      <c r="P18380" s="99"/>
    </row>
    <row r="18381" spans="2:16">
      <c r="B18381" s="99"/>
      <c r="F18381" s="101"/>
      <c r="L18381" s="99"/>
      <c r="P18381" s="99"/>
    </row>
    <row r="18382" spans="2:16">
      <c r="B18382" s="99"/>
      <c r="F18382" s="101"/>
      <c r="L18382" s="99"/>
      <c r="P18382" s="99"/>
    </row>
    <row r="18383" spans="2:16">
      <c r="B18383" s="99"/>
      <c r="F18383" s="101"/>
      <c r="L18383" s="99"/>
      <c r="P18383" s="99"/>
    </row>
    <row r="18384" spans="2:16">
      <c r="B18384" s="99"/>
      <c r="F18384" s="101"/>
      <c r="L18384" s="99"/>
      <c r="P18384" s="99"/>
    </row>
    <row r="18385" spans="2:16">
      <c r="B18385" s="99"/>
      <c r="F18385" s="101"/>
      <c r="L18385" s="99"/>
      <c r="P18385" s="99"/>
    </row>
    <row r="18386" spans="2:16">
      <c r="B18386" s="99"/>
      <c r="F18386" s="101"/>
      <c r="L18386" s="99"/>
      <c r="P18386" s="99"/>
    </row>
    <row r="18387" spans="2:16">
      <c r="B18387" s="99"/>
      <c r="F18387" s="101"/>
      <c r="L18387" s="99"/>
      <c r="P18387" s="99"/>
    </row>
    <row r="18388" spans="2:16">
      <c r="B18388" s="99"/>
      <c r="F18388" s="101"/>
      <c r="L18388" s="99"/>
      <c r="P18388" s="99"/>
    </row>
    <row r="18389" spans="2:16">
      <c r="B18389" s="99"/>
      <c r="F18389" s="101"/>
      <c r="L18389" s="99"/>
      <c r="P18389" s="99"/>
    </row>
    <row r="18390" spans="2:16">
      <c r="B18390" s="99"/>
      <c r="F18390" s="101"/>
      <c r="L18390" s="99"/>
      <c r="P18390" s="99"/>
    </row>
    <row r="18391" spans="2:16">
      <c r="B18391" s="99"/>
      <c r="F18391" s="101"/>
      <c r="L18391" s="99"/>
      <c r="P18391" s="99"/>
    </row>
    <row r="18392" spans="2:16">
      <c r="B18392" s="99"/>
      <c r="F18392" s="101"/>
      <c r="L18392" s="99"/>
      <c r="P18392" s="99"/>
    </row>
    <row r="18393" spans="2:16">
      <c r="B18393" s="99"/>
      <c r="F18393" s="101"/>
      <c r="L18393" s="99"/>
      <c r="P18393" s="99"/>
    </row>
    <row r="18394" spans="2:16">
      <c r="B18394" s="99"/>
      <c r="F18394" s="101"/>
      <c r="L18394" s="99"/>
      <c r="P18394" s="99"/>
    </row>
    <row r="18395" spans="2:16">
      <c r="B18395" s="99"/>
      <c r="F18395" s="101"/>
      <c r="L18395" s="99"/>
      <c r="P18395" s="99"/>
    </row>
    <row r="18396" spans="2:16">
      <c r="B18396" s="99"/>
      <c r="F18396" s="101"/>
      <c r="L18396" s="99"/>
      <c r="P18396" s="99"/>
    </row>
    <row r="18397" spans="2:16">
      <c r="B18397" s="99"/>
      <c r="F18397" s="101"/>
      <c r="L18397" s="99"/>
      <c r="P18397" s="99"/>
    </row>
    <row r="18398" spans="2:16">
      <c r="B18398" s="99"/>
      <c r="F18398" s="101"/>
      <c r="L18398" s="99"/>
      <c r="P18398" s="99"/>
    </row>
    <row r="18399" spans="2:16">
      <c r="B18399" s="99"/>
      <c r="F18399" s="101"/>
      <c r="L18399" s="99"/>
      <c r="P18399" s="99"/>
    </row>
    <row r="18400" spans="2:16">
      <c r="B18400" s="99"/>
      <c r="F18400" s="101"/>
      <c r="L18400" s="99"/>
      <c r="P18400" s="99"/>
    </row>
    <row r="18401" spans="2:16">
      <c r="B18401" s="99"/>
      <c r="F18401" s="101"/>
      <c r="L18401" s="99"/>
      <c r="P18401" s="99"/>
    </row>
    <row r="18402" spans="2:16">
      <c r="B18402" s="99"/>
      <c r="F18402" s="101"/>
      <c r="L18402" s="99"/>
      <c r="P18402" s="99"/>
    </row>
    <row r="18403" spans="2:16">
      <c r="B18403" s="99"/>
      <c r="F18403" s="101"/>
      <c r="L18403" s="99"/>
      <c r="P18403" s="99"/>
    </row>
    <row r="18404" spans="2:16">
      <c r="B18404" s="99"/>
      <c r="F18404" s="101"/>
      <c r="L18404" s="99"/>
      <c r="P18404" s="99"/>
    </row>
    <row r="18405" spans="2:16">
      <c r="B18405" s="99"/>
      <c r="F18405" s="101"/>
      <c r="L18405" s="99"/>
      <c r="P18405" s="99"/>
    </row>
    <row r="18406" spans="2:16">
      <c r="B18406" s="99"/>
      <c r="F18406" s="101"/>
      <c r="L18406" s="99"/>
      <c r="P18406" s="99"/>
    </row>
    <row r="18407" spans="2:16">
      <c r="B18407" s="99"/>
      <c r="F18407" s="101"/>
      <c r="L18407" s="99"/>
      <c r="P18407" s="99"/>
    </row>
    <row r="18408" spans="2:16">
      <c r="B18408" s="99"/>
      <c r="F18408" s="101"/>
      <c r="L18408" s="99"/>
      <c r="P18408" s="99"/>
    </row>
    <row r="18409" spans="2:16">
      <c r="B18409" s="99"/>
      <c r="F18409" s="101"/>
      <c r="L18409" s="99"/>
      <c r="P18409" s="99"/>
    </row>
    <row r="18410" spans="2:16">
      <c r="B18410" s="99"/>
      <c r="F18410" s="101"/>
      <c r="L18410" s="99"/>
      <c r="P18410" s="99"/>
    </row>
    <row r="18411" spans="2:16">
      <c r="B18411" s="99"/>
      <c r="F18411" s="101"/>
      <c r="L18411" s="99"/>
      <c r="P18411" s="99"/>
    </row>
    <row r="18412" spans="2:16">
      <c r="B18412" s="99"/>
      <c r="F18412" s="101"/>
      <c r="L18412" s="99"/>
      <c r="P18412" s="99"/>
    </row>
    <row r="18413" spans="2:16">
      <c r="B18413" s="99"/>
      <c r="F18413" s="101"/>
      <c r="L18413" s="99"/>
      <c r="P18413" s="99"/>
    </row>
    <row r="18414" spans="2:16">
      <c r="B18414" s="99"/>
      <c r="F18414" s="101"/>
      <c r="L18414" s="99"/>
      <c r="P18414" s="99"/>
    </row>
    <row r="18415" spans="2:16">
      <c r="B18415" s="99"/>
      <c r="F18415" s="101"/>
      <c r="L18415" s="99"/>
      <c r="P18415" s="99"/>
    </row>
    <row r="18416" spans="2:16">
      <c r="B18416" s="99"/>
      <c r="F18416" s="101"/>
      <c r="L18416" s="99"/>
      <c r="P18416" s="99"/>
    </row>
    <row r="18417" spans="2:16">
      <c r="B18417" s="99"/>
      <c r="F18417" s="101"/>
      <c r="L18417" s="99"/>
      <c r="P18417" s="99"/>
    </row>
    <row r="18418" spans="2:16">
      <c r="B18418" s="99"/>
      <c r="F18418" s="101"/>
      <c r="L18418" s="99"/>
      <c r="P18418" s="99"/>
    </row>
    <row r="18419" spans="2:16">
      <c r="B18419" s="99"/>
      <c r="F18419" s="101"/>
      <c r="L18419" s="99"/>
      <c r="P18419" s="99"/>
    </row>
    <row r="18420" spans="2:16">
      <c r="B18420" s="99"/>
      <c r="F18420" s="101"/>
      <c r="L18420" s="99"/>
      <c r="P18420" s="99"/>
    </row>
    <row r="18421" spans="2:16">
      <c r="B18421" s="99"/>
      <c r="F18421" s="101"/>
      <c r="L18421" s="99"/>
      <c r="P18421" s="99"/>
    </row>
    <row r="18422" spans="2:16">
      <c r="B18422" s="99"/>
      <c r="F18422" s="101"/>
      <c r="L18422" s="99"/>
      <c r="P18422" s="99"/>
    </row>
    <row r="18423" spans="2:16">
      <c r="B18423" s="99"/>
      <c r="F18423" s="101"/>
      <c r="L18423" s="99"/>
      <c r="P18423" s="99"/>
    </row>
    <row r="18424" spans="2:16">
      <c r="B18424" s="99"/>
      <c r="F18424" s="101"/>
      <c r="L18424" s="99"/>
      <c r="P18424" s="99"/>
    </row>
    <row r="18425" spans="2:16">
      <c r="B18425" s="99"/>
      <c r="F18425" s="101"/>
      <c r="L18425" s="99"/>
      <c r="P18425" s="99"/>
    </row>
    <row r="18426" spans="2:16">
      <c r="B18426" s="99"/>
      <c r="F18426" s="101"/>
      <c r="L18426" s="99"/>
      <c r="P18426" s="99"/>
    </row>
    <row r="18427" spans="2:16">
      <c r="B18427" s="99"/>
      <c r="F18427" s="101"/>
      <c r="L18427" s="99"/>
      <c r="P18427" s="99"/>
    </row>
    <row r="18428" spans="2:16">
      <c r="B18428" s="99"/>
      <c r="F18428" s="101"/>
      <c r="L18428" s="99"/>
      <c r="P18428" s="99"/>
    </row>
    <row r="18429" spans="2:16">
      <c r="B18429" s="99"/>
      <c r="F18429" s="101"/>
      <c r="L18429" s="99"/>
      <c r="P18429" s="99"/>
    </row>
    <row r="18430" spans="2:16">
      <c r="B18430" s="99"/>
      <c r="F18430" s="101"/>
      <c r="L18430" s="99"/>
      <c r="P18430" s="99"/>
    </row>
    <row r="18431" spans="2:16">
      <c r="B18431" s="99"/>
      <c r="F18431" s="101"/>
      <c r="L18431" s="99"/>
      <c r="P18431" s="99"/>
    </row>
    <row r="18432" spans="2:16">
      <c r="B18432" s="99"/>
      <c r="F18432" s="101"/>
      <c r="L18432" s="99"/>
      <c r="P18432" s="99"/>
    </row>
    <row r="18433" spans="2:16">
      <c r="B18433" s="99"/>
      <c r="F18433" s="101"/>
      <c r="L18433" s="99"/>
      <c r="P18433" s="99"/>
    </row>
    <row r="18434" spans="2:16">
      <c r="B18434" s="99"/>
      <c r="F18434" s="101"/>
      <c r="L18434" s="99"/>
      <c r="P18434" s="99"/>
    </row>
    <row r="18435" spans="2:16">
      <c r="B18435" s="99"/>
      <c r="F18435" s="101"/>
      <c r="L18435" s="99"/>
      <c r="P18435" s="99"/>
    </row>
    <row r="18436" spans="2:16">
      <c r="B18436" s="99"/>
      <c r="F18436" s="101"/>
      <c r="L18436" s="99"/>
      <c r="P18436" s="99"/>
    </row>
    <row r="18437" spans="2:16">
      <c r="B18437" s="99"/>
      <c r="L18437" s="99"/>
      <c r="P18437" s="99"/>
    </row>
    <row r="18438" spans="2:16">
      <c r="L18438" s="99"/>
      <c r="P18438" s="99"/>
    </row>
    <row r="18439" spans="2:16">
      <c r="L18439" s="99"/>
      <c r="P18439" s="99"/>
    </row>
    <row r="18440" spans="2:16">
      <c r="L18440" s="99"/>
      <c r="P18440" s="99"/>
    </row>
    <row r="18441" spans="2:16">
      <c r="L18441" s="99"/>
      <c r="P18441" s="99"/>
    </row>
    <row r="18442" spans="2:16">
      <c r="L18442" s="99"/>
      <c r="P18442" s="99"/>
    </row>
    <row r="18443" spans="2:16">
      <c r="L18443" s="99"/>
      <c r="P18443" s="99"/>
    </row>
    <row r="18444" spans="2:16">
      <c r="L18444" s="99"/>
      <c r="P18444" s="99"/>
    </row>
    <row r="18445" spans="2:16">
      <c r="L18445" s="99"/>
      <c r="P18445" s="99"/>
    </row>
    <row r="18446" spans="2:16">
      <c r="L18446" s="99"/>
      <c r="P18446" s="99"/>
    </row>
    <row r="18447" spans="2:16">
      <c r="L18447" s="99"/>
      <c r="P18447" s="99"/>
    </row>
    <row r="18448" spans="2:16">
      <c r="L18448" s="99"/>
      <c r="P18448" s="99"/>
    </row>
    <row r="18449" spans="12:16">
      <c r="L18449" s="99"/>
      <c r="P18449" s="99"/>
    </row>
    <row r="18450" spans="12:16">
      <c r="L18450" s="99"/>
      <c r="P18450" s="99"/>
    </row>
    <row r="18451" spans="12:16">
      <c r="L18451" s="99"/>
      <c r="P18451" s="99"/>
    </row>
    <row r="18452" spans="12:16">
      <c r="L18452" s="99"/>
      <c r="P18452" s="99"/>
    </row>
    <row r="18453" spans="12:16">
      <c r="L18453" s="99"/>
      <c r="P18453" s="99"/>
    </row>
    <row r="18454" spans="12:16">
      <c r="L18454" s="99"/>
      <c r="P18454" s="99"/>
    </row>
    <row r="18455" spans="12:16">
      <c r="L18455" s="99"/>
      <c r="P18455" s="99"/>
    </row>
    <row r="18456" spans="12:16">
      <c r="L18456" s="99"/>
      <c r="P18456" s="99"/>
    </row>
    <row r="18457" spans="12:16">
      <c r="L18457" s="99"/>
      <c r="P18457" s="99"/>
    </row>
    <row r="18458" spans="12:16">
      <c r="L18458" s="99"/>
      <c r="P18458" s="99"/>
    </row>
    <row r="18459" spans="12:16">
      <c r="L18459" s="99"/>
      <c r="P18459" s="99"/>
    </row>
    <row r="18460" spans="12:16">
      <c r="L18460" s="99"/>
      <c r="P18460" s="99"/>
    </row>
    <row r="18461" spans="12:16">
      <c r="L18461" s="99"/>
      <c r="P18461" s="99"/>
    </row>
    <row r="18462" spans="12:16">
      <c r="L18462" s="99"/>
      <c r="P18462" s="99"/>
    </row>
    <row r="18463" spans="12:16">
      <c r="L18463" s="99"/>
      <c r="P18463" s="99"/>
    </row>
    <row r="18464" spans="12:16">
      <c r="L18464" s="99"/>
      <c r="P18464" s="99"/>
    </row>
    <row r="18465" spans="12:16">
      <c r="L18465" s="99"/>
      <c r="P18465" s="99"/>
    </row>
    <row r="18466" spans="12:16">
      <c r="L18466" s="99"/>
      <c r="P18466" s="99"/>
    </row>
    <row r="18467" spans="12:16">
      <c r="L18467" s="99"/>
      <c r="P18467" s="99"/>
    </row>
    <row r="18468" spans="12:16">
      <c r="L18468" s="99"/>
      <c r="P18468" s="99"/>
    </row>
    <row r="18469" spans="12:16">
      <c r="L18469" s="99"/>
      <c r="P18469" s="99"/>
    </row>
    <row r="18470" spans="12:16">
      <c r="L18470" s="99"/>
      <c r="P18470" s="99"/>
    </row>
    <row r="18471" spans="12:16">
      <c r="L18471" s="99"/>
      <c r="P18471" s="99"/>
    </row>
    <row r="18472" spans="12:16">
      <c r="L18472" s="99"/>
      <c r="P18472" s="99"/>
    </row>
    <row r="18473" spans="12:16">
      <c r="L18473" s="99"/>
      <c r="P18473" s="99"/>
    </row>
    <row r="18474" spans="12:16">
      <c r="L18474" s="99"/>
      <c r="P18474" s="99"/>
    </row>
    <row r="18475" spans="12:16">
      <c r="L18475" s="99"/>
      <c r="P18475" s="99"/>
    </row>
    <row r="18476" spans="12:16">
      <c r="L18476" s="99"/>
      <c r="P18476" s="99"/>
    </row>
    <row r="18477" spans="12:16">
      <c r="L18477" s="99"/>
      <c r="P18477" s="99"/>
    </row>
    <row r="18478" spans="12:16">
      <c r="L18478" s="99"/>
      <c r="P18478" s="99"/>
    </row>
    <row r="18479" spans="12:16">
      <c r="L18479" s="99"/>
      <c r="P18479" s="99"/>
    </row>
    <row r="18480" spans="12:16">
      <c r="L18480" s="99"/>
      <c r="P18480" s="99"/>
    </row>
    <row r="18481" spans="12:16">
      <c r="L18481" s="99"/>
      <c r="P18481" s="99"/>
    </row>
    <row r="18482" spans="12:16">
      <c r="L18482" s="99"/>
      <c r="P18482" s="99"/>
    </row>
    <row r="18483" spans="12:16">
      <c r="L18483" s="99"/>
      <c r="P18483" s="99"/>
    </row>
    <row r="18484" spans="12:16">
      <c r="L18484" s="99"/>
      <c r="P18484" s="99"/>
    </row>
    <row r="18485" spans="12:16">
      <c r="L18485" s="99"/>
      <c r="P18485" s="99"/>
    </row>
    <row r="18486" spans="12:16">
      <c r="L18486" s="99"/>
      <c r="P18486" s="99"/>
    </row>
    <row r="18487" spans="12:16">
      <c r="L18487" s="99"/>
      <c r="P18487" s="99"/>
    </row>
    <row r="18488" spans="12:16">
      <c r="L18488" s="99"/>
      <c r="P18488" s="99"/>
    </row>
    <row r="18489" spans="12:16">
      <c r="L18489" s="99"/>
      <c r="P18489" s="99"/>
    </row>
    <row r="18490" spans="12:16">
      <c r="L18490" s="99"/>
      <c r="P18490" s="99"/>
    </row>
    <row r="18491" spans="12:16">
      <c r="L18491" s="99"/>
      <c r="P18491" s="99"/>
    </row>
    <row r="18492" spans="12:16">
      <c r="L18492" s="99"/>
      <c r="P18492" s="99"/>
    </row>
    <row r="18493" spans="12:16">
      <c r="L18493" s="99"/>
      <c r="P18493" s="99"/>
    </row>
    <row r="18494" spans="12:16">
      <c r="L18494" s="99"/>
      <c r="P18494" s="99"/>
    </row>
    <row r="18495" spans="12:16">
      <c r="L18495" s="99"/>
      <c r="P18495" s="99"/>
    </row>
    <row r="18496" spans="12:16">
      <c r="L18496" s="99"/>
      <c r="P18496" s="99"/>
    </row>
    <row r="18497" spans="12:16">
      <c r="L18497" s="99"/>
      <c r="P18497" s="99"/>
    </row>
    <row r="18498" spans="12:16">
      <c r="L18498" s="99"/>
      <c r="P18498" s="99"/>
    </row>
    <row r="18499" spans="12:16">
      <c r="L18499" s="99"/>
      <c r="P18499" s="99"/>
    </row>
    <row r="18500" spans="12:16">
      <c r="L18500" s="99"/>
      <c r="P18500" s="99"/>
    </row>
    <row r="18501" spans="12:16">
      <c r="L18501" s="99"/>
      <c r="P18501" s="99"/>
    </row>
    <row r="18502" spans="12:16">
      <c r="L18502" s="99"/>
      <c r="P18502" s="99"/>
    </row>
    <row r="18503" spans="12:16">
      <c r="L18503" s="99"/>
      <c r="P18503" s="99"/>
    </row>
    <row r="18504" spans="12:16">
      <c r="L18504" s="99"/>
      <c r="P18504" s="99"/>
    </row>
    <row r="18505" spans="12:16">
      <c r="L18505" s="99"/>
      <c r="P18505" s="99"/>
    </row>
    <row r="18506" spans="12:16">
      <c r="L18506" s="99"/>
      <c r="P18506" s="99"/>
    </row>
    <row r="18507" spans="12:16">
      <c r="L18507" s="99"/>
      <c r="P18507" s="99"/>
    </row>
    <row r="18508" spans="12:16">
      <c r="L18508" s="99"/>
      <c r="P18508" s="99"/>
    </row>
    <row r="18509" spans="12:16">
      <c r="L18509" s="99"/>
      <c r="P18509" s="99"/>
    </row>
    <row r="18510" spans="12:16">
      <c r="L18510" s="99"/>
      <c r="P18510" s="99"/>
    </row>
    <row r="18511" spans="12:16">
      <c r="L18511" s="99"/>
      <c r="P18511" s="99"/>
    </row>
    <row r="18512" spans="12:16">
      <c r="L18512" s="99"/>
      <c r="P18512" s="99"/>
    </row>
    <row r="18513" spans="12:16">
      <c r="L18513" s="99"/>
      <c r="P18513" s="99"/>
    </row>
    <row r="18514" spans="12:16">
      <c r="L18514" s="99"/>
      <c r="P18514" s="99"/>
    </row>
    <row r="18515" spans="12:16">
      <c r="L18515" s="99"/>
      <c r="P18515" s="99"/>
    </row>
    <row r="18516" spans="12:16">
      <c r="L18516" s="99"/>
      <c r="P18516" s="99"/>
    </row>
    <row r="18517" spans="12:16">
      <c r="L18517" s="99"/>
      <c r="P18517" s="99"/>
    </row>
    <row r="18518" spans="12:16">
      <c r="L18518" s="99"/>
      <c r="P18518" s="99"/>
    </row>
    <row r="18519" spans="12:16">
      <c r="L18519" s="99"/>
      <c r="P18519" s="99"/>
    </row>
    <row r="18520" spans="12:16">
      <c r="L18520" s="99"/>
      <c r="P18520" s="99"/>
    </row>
    <row r="18521" spans="12:16">
      <c r="L18521" s="99"/>
      <c r="P18521" s="99"/>
    </row>
    <row r="18522" spans="12:16">
      <c r="L18522" s="99"/>
      <c r="P18522" s="99"/>
    </row>
    <row r="18523" spans="12:16">
      <c r="L18523" s="99"/>
      <c r="P18523" s="99"/>
    </row>
    <row r="18524" spans="12:16">
      <c r="L18524" s="99"/>
      <c r="P18524" s="99"/>
    </row>
    <row r="18525" spans="12:16">
      <c r="L18525" s="99"/>
      <c r="P18525" s="99"/>
    </row>
    <row r="18526" spans="12:16">
      <c r="L18526" s="99"/>
      <c r="P18526" s="99"/>
    </row>
    <row r="18527" spans="12:16">
      <c r="L18527" s="99"/>
      <c r="P18527" s="99"/>
    </row>
    <row r="18528" spans="12:16">
      <c r="L18528" s="99"/>
      <c r="P18528" s="99"/>
    </row>
    <row r="18529" spans="12:16">
      <c r="L18529" s="99"/>
      <c r="P18529" s="99"/>
    </row>
    <row r="18530" spans="12:16">
      <c r="L18530" s="99"/>
      <c r="P18530" s="99"/>
    </row>
    <row r="18531" spans="12:16">
      <c r="L18531" s="99"/>
      <c r="P18531" s="99"/>
    </row>
    <row r="18532" spans="12:16">
      <c r="L18532" s="99"/>
      <c r="P18532" s="99"/>
    </row>
    <row r="18533" spans="12:16">
      <c r="L18533" s="99"/>
      <c r="P18533" s="99"/>
    </row>
    <row r="18534" spans="12:16">
      <c r="L18534" s="99"/>
      <c r="P18534" s="99"/>
    </row>
    <row r="18535" spans="12:16">
      <c r="L18535" s="99"/>
      <c r="P18535" s="99"/>
    </row>
    <row r="18536" spans="12:16">
      <c r="L18536" s="99"/>
      <c r="P18536" s="99"/>
    </row>
    <row r="18537" spans="12:16">
      <c r="L18537" s="99"/>
      <c r="P18537" s="99"/>
    </row>
    <row r="18538" spans="12:16">
      <c r="L18538" s="99"/>
      <c r="P18538" s="99"/>
    </row>
    <row r="18539" spans="12:16">
      <c r="L18539" s="99"/>
      <c r="P18539" s="99"/>
    </row>
    <row r="18540" spans="12:16">
      <c r="L18540" s="99"/>
      <c r="P18540" s="99"/>
    </row>
    <row r="18541" spans="12:16">
      <c r="L18541" s="99"/>
      <c r="P18541" s="99"/>
    </row>
    <row r="18542" spans="12:16">
      <c r="L18542" s="99"/>
      <c r="P18542" s="99"/>
    </row>
    <row r="18543" spans="12:16">
      <c r="L18543" s="99"/>
      <c r="P18543" s="99"/>
    </row>
    <row r="18544" spans="12:16">
      <c r="L18544" s="99"/>
      <c r="P18544" s="99"/>
    </row>
    <row r="18545" spans="12:16">
      <c r="L18545" s="99"/>
      <c r="P18545" s="99"/>
    </row>
    <row r="18546" spans="12:16">
      <c r="L18546" s="99"/>
      <c r="P18546" s="99"/>
    </row>
    <row r="18547" spans="12:16">
      <c r="L18547" s="99"/>
      <c r="P18547" s="99"/>
    </row>
    <row r="18548" spans="12:16">
      <c r="L18548" s="99"/>
      <c r="P18548" s="99"/>
    </row>
    <row r="18549" spans="12:16">
      <c r="L18549" s="99"/>
      <c r="P18549" s="99"/>
    </row>
    <row r="18550" spans="12:16">
      <c r="L18550" s="99"/>
      <c r="P18550" s="99"/>
    </row>
    <row r="18551" spans="12:16">
      <c r="L18551" s="99"/>
      <c r="P18551" s="99"/>
    </row>
    <row r="18552" spans="12:16">
      <c r="L18552" s="99"/>
      <c r="P18552" s="99"/>
    </row>
    <row r="18553" spans="12:16">
      <c r="L18553" s="99"/>
      <c r="P18553" s="99"/>
    </row>
    <row r="18554" spans="12:16">
      <c r="L18554" s="99"/>
      <c r="P18554" s="99"/>
    </row>
    <row r="18555" spans="12:16">
      <c r="L18555" s="99"/>
      <c r="P18555" s="99"/>
    </row>
    <row r="18556" spans="12:16">
      <c r="L18556" s="99"/>
      <c r="P18556" s="99"/>
    </row>
    <row r="18557" spans="12:16">
      <c r="L18557" s="99"/>
      <c r="P18557" s="99"/>
    </row>
    <row r="18558" spans="12:16">
      <c r="L18558" s="99"/>
      <c r="P18558" s="99"/>
    </row>
    <row r="18559" spans="12:16">
      <c r="L18559" s="99"/>
      <c r="P18559" s="99"/>
    </row>
    <row r="18560" spans="12:16">
      <c r="L18560" s="99"/>
      <c r="P18560" s="99"/>
    </row>
    <row r="18561" spans="12:16">
      <c r="L18561" s="99"/>
      <c r="P18561" s="99"/>
    </row>
    <row r="18562" spans="12:16">
      <c r="L18562" s="99"/>
      <c r="P18562" s="99"/>
    </row>
    <row r="18563" spans="12:16">
      <c r="L18563" s="99"/>
      <c r="P18563" s="99"/>
    </row>
    <row r="18564" spans="12:16">
      <c r="L18564" s="99"/>
      <c r="P18564" s="99"/>
    </row>
    <row r="18565" spans="12:16">
      <c r="L18565" s="99"/>
      <c r="P18565" s="99"/>
    </row>
    <row r="18566" spans="12:16">
      <c r="L18566" s="99"/>
      <c r="P18566" s="99"/>
    </row>
    <row r="18567" spans="12:16">
      <c r="L18567" s="99"/>
      <c r="P18567" s="99"/>
    </row>
    <row r="18568" spans="12:16">
      <c r="L18568" s="99"/>
      <c r="P18568" s="99"/>
    </row>
    <row r="18569" spans="12:16">
      <c r="L18569" s="99"/>
      <c r="P18569" s="99"/>
    </row>
    <row r="18570" spans="12:16">
      <c r="L18570" s="99"/>
      <c r="P18570" s="99"/>
    </row>
    <row r="18571" spans="12:16">
      <c r="L18571" s="99"/>
      <c r="P18571" s="99"/>
    </row>
    <row r="18572" spans="12:16">
      <c r="L18572" s="99"/>
      <c r="P18572" s="99"/>
    </row>
    <row r="18573" spans="12:16">
      <c r="L18573" s="99"/>
      <c r="P18573" s="99"/>
    </row>
    <row r="18574" spans="12:16">
      <c r="L18574" s="99"/>
      <c r="P18574" s="99"/>
    </row>
    <row r="18575" spans="12:16">
      <c r="L18575" s="99"/>
      <c r="P18575" s="99"/>
    </row>
    <row r="18576" spans="12:16">
      <c r="L18576" s="99"/>
      <c r="P18576" s="99"/>
    </row>
    <row r="18577" spans="12:16">
      <c r="L18577" s="99"/>
      <c r="P18577" s="99"/>
    </row>
    <row r="18578" spans="12:16">
      <c r="L18578" s="99"/>
      <c r="P18578" s="99"/>
    </row>
    <row r="18579" spans="12:16">
      <c r="L18579" s="99"/>
      <c r="P18579" s="99"/>
    </row>
    <row r="18580" spans="12:16">
      <c r="L18580" s="99"/>
      <c r="P18580" s="99"/>
    </row>
    <row r="18581" spans="12:16">
      <c r="L18581" s="99"/>
      <c r="P18581" s="99"/>
    </row>
    <row r="18582" spans="12:16">
      <c r="L18582" s="99"/>
      <c r="P18582" s="99"/>
    </row>
    <row r="18583" spans="12:16">
      <c r="L18583" s="99"/>
      <c r="P18583" s="99"/>
    </row>
    <row r="18584" spans="12:16">
      <c r="L18584" s="99"/>
      <c r="P18584" s="99"/>
    </row>
    <row r="18585" spans="12:16">
      <c r="L18585" s="99"/>
      <c r="P18585" s="99"/>
    </row>
    <row r="18586" spans="12:16">
      <c r="L18586" s="99"/>
      <c r="P18586" s="99"/>
    </row>
    <row r="18587" spans="12:16">
      <c r="L18587" s="99"/>
      <c r="P18587" s="99"/>
    </row>
    <row r="18588" spans="12:16">
      <c r="L18588" s="99"/>
      <c r="P18588" s="99"/>
    </row>
    <row r="18589" spans="12:16">
      <c r="L18589" s="99"/>
      <c r="P18589" s="99"/>
    </row>
    <row r="18590" spans="12:16">
      <c r="L18590" s="99"/>
      <c r="P18590" s="99"/>
    </row>
    <row r="18591" spans="12:16">
      <c r="L18591" s="99"/>
      <c r="P18591" s="99"/>
    </row>
    <row r="18592" spans="12:16">
      <c r="L18592" s="99"/>
      <c r="P18592" s="99"/>
    </row>
    <row r="18593" spans="12:16">
      <c r="L18593" s="99"/>
      <c r="P18593" s="99"/>
    </row>
    <row r="18594" spans="12:16">
      <c r="L18594" s="99"/>
      <c r="P18594" s="99"/>
    </row>
    <row r="18595" spans="12:16">
      <c r="L18595" s="99"/>
      <c r="P18595" s="99"/>
    </row>
    <row r="18596" spans="12:16">
      <c r="L18596" s="99"/>
      <c r="P18596" s="99"/>
    </row>
    <row r="18597" spans="12:16">
      <c r="L18597" s="99"/>
      <c r="P18597" s="99"/>
    </row>
    <row r="18598" spans="12:16">
      <c r="L18598" s="99"/>
      <c r="P18598" s="99"/>
    </row>
    <row r="18599" spans="12:16">
      <c r="L18599" s="99"/>
      <c r="P18599" s="99"/>
    </row>
    <row r="18600" spans="12:16">
      <c r="L18600" s="99"/>
      <c r="P18600" s="99"/>
    </row>
    <row r="18601" spans="12:16">
      <c r="L18601" s="99"/>
      <c r="P18601" s="99"/>
    </row>
    <row r="18602" spans="12:16">
      <c r="L18602" s="99"/>
      <c r="P18602" s="99"/>
    </row>
    <row r="18603" spans="12:16">
      <c r="L18603" s="99"/>
      <c r="P18603" s="99"/>
    </row>
    <row r="18604" spans="12:16">
      <c r="L18604" s="99"/>
      <c r="P18604" s="99"/>
    </row>
    <row r="18605" spans="12:16">
      <c r="L18605" s="99"/>
      <c r="P18605" s="99"/>
    </row>
    <row r="18606" spans="12:16">
      <c r="L18606" s="99"/>
      <c r="P18606" s="99"/>
    </row>
    <row r="18607" spans="12:16">
      <c r="L18607" s="99"/>
      <c r="P18607" s="99"/>
    </row>
    <row r="18608" spans="12:16">
      <c r="L18608" s="99"/>
      <c r="P18608" s="99"/>
    </row>
    <row r="18609" spans="12:16">
      <c r="L18609" s="99"/>
      <c r="P18609" s="99"/>
    </row>
    <row r="18610" spans="12:16">
      <c r="L18610" s="99"/>
      <c r="P18610" s="99"/>
    </row>
    <row r="18611" spans="12:16">
      <c r="L18611" s="99"/>
      <c r="P18611" s="99"/>
    </row>
    <row r="18612" spans="12:16">
      <c r="L18612" s="99"/>
      <c r="P18612" s="99"/>
    </row>
    <row r="18613" spans="12:16">
      <c r="L18613" s="99"/>
      <c r="P18613" s="99"/>
    </row>
    <row r="18614" spans="12:16">
      <c r="L18614" s="99"/>
      <c r="P18614" s="99"/>
    </row>
    <row r="18615" spans="12:16">
      <c r="L18615" s="99"/>
      <c r="P18615" s="99"/>
    </row>
    <row r="18616" spans="12:16">
      <c r="L18616" s="99"/>
      <c r="P18616" s="99"/>
    </row>
    <row r="18617" spans="12:16">
      <c r="L18617" s="99"/>
      <c r="P18617" s="99"/>
    </row>
    <row r="18618" spans="12:16">
      <c r="L18618" s="99"/>
      <c r="P18618" s="99"/>
    </row>
    <row r="18619" spans="12:16">
      <c r="L18619" s="99"/>
      <c r="P18619" s="99"/>
    </row>
    <row r="18620" spans="12:16">
      <c r="L18620" s="99"/>
      <c r="P18620" s="99"/>
    </row>
    <row r="18621" spans="12:16">
      <c r="L18621" s="99"/>
      <c r="P18621" s="99"/>
    </row>
    <row r="18622" spans="12:16">
      <c r="L18622" s="99"/>
      <c r="P18622" s="99"/>
    </row>
    <row r="18623" spans="12:16">
      <c r="L18623" s="99"/>
      <c r="P18623" s="99"/>
    </row>
    <row r="18624" spans="12:16">
      <c r="L18624" s="99"/>
      <c r="P18624" s="99"/>
    </row>
    <row r="18625" spans="12:16">
      <c r="L18625" s="99"/>
      <c r="P18625" s="99"/>
    </row>
    <row r="18626" spans="12:16">
      <c r="L18626" s="99"/>
      <c r="P18626" s="99"/>
    </row>
    <row r="18627" spans="12:16">
      <c r="L18627" s="99"/>
      <c r="P18627" s="99"/>
    </row>
    <row r="18628" spans="12:16">
      <c r="L18628" s="99"/>
      <c r="P18628" s="99"/>
    </row>
    <row r="18629" spans="12:16">
      <c r="L18629" s="99"/>
      <c r="P18629" s="99"/>
    </row>
    <row r="18630" spans="12:16">
      <c r="L18630" s="99"/>
      <c r="P18630" s="99"/>
    </row>
    <row r="18631" spans="12:16">
      <c r="L18631" s="99"/>
      <c r="P18631" s="99"/>
    </row>
    <row r="18632" spans="12:16">
      <c r="L18632" s="99"/>
      <c r="P18632" s="99"/>
    </row>
    <row r="18633" spans="12:16">
      <c r="L18633" s="99"/>
      <c r="P18633" s="99"/>
    </row>
    <row r="18634" spans="12:16">
      <c r="L18634" s="99"/>
      <c r="P18634" s="99"/>
    </row>
    <row r="18635" spans="12:16">
      <c r="L18635" s="99"/>
      <c r="P18635" s="99"/>
    </row>
    <row r="18636" spans="12:16">
      <c r="L18636" s="99"/>
      <c r="P18636" s="99"/>
    </row>
    <row r="18637" spans="12:16">
      <c r="L18637" s="99"/>
      <c r="P18637" s="99"/>
    </row>
    <row r="18638" spans="12:16">
      <c r="L18638" s="99"/>
      <c r="P18638" s="99"/>
    </row>
    <row r="18639" spans="12:16">
      <c r="L18639" s="99"/>
      <c r="P18639" s="99"/>
    </row>
    <row r="18640" spans="12:16">
      <c r="L18640" s="99"/>
      <c r="P18640" s="99"/>
    </row>
    <row r="18641" spans="12:16">
      <c r="L18641" s="99"/>
      <c r="P18641" s="99"/>
    </row>
    <row r="18642" spans="12:16">
      <c r="L18642" s="99"/>
      <c r="P18642" s="99"/>
    </row>
    <row r="18643" spans="12:16">
      <c r="L18643" s="99"/>
      <c r="P18643" s="99"/>
    </row>
    <row r="18644" spans="12:16">
      <c r="L18644" s="99"/>
      <c r="P18644" s="99"/>
    </row>
    <row r="18645" spans="12:16">
      <c r="L18645" s="99"/>
      <c r="P18645" s="99"/>
    </row>
    <row r="18646" spans="12:16">
      <c r="L18646" s="99"/>
      <c r="P18646" s="99"/>
    </row>
    <row r="18647" spans="12:16">
      <c r="L18647" s="99"/>
      <c r="P18647" s="99"/>
    </row>
    <row r="18648" spans="12:16">
      <c r="L18648" s="99"/>
      <c r="P18648" s="99"/>
    </row>
    <row r="18649" spans="12:16">
      <c r="L18649" s="99"/>
      <c r="P18649" s="99"/>
    </row>
    <row r="18650" spans="12:16">
      <c r="L18650" s="99"/>
      <c r="P18650" s="99"/>
    </row>
    <row r="18651" spans="12:16">
      <c r="L18651" s="99"/>
      <c r="P18651" s="99"/>
    </row>
    <row r="18652" spans="12:16">
      <c r="L18652" s="99"/>
      <c r="P18652" s="99"/>
    </row>
    <row r="18653" spans="12:16">
      <c r="L18653" s="99"/>
      <c r="P18653" s="99"/>
    </row>
    <row r="18654" spans="12:16">
      <c r="L18654" s="99"/>
      <c r="P18654" s="99"/>
    </row>
    <row r="18655" spans="12:16">
      <c r="L18655" s="99"/>
      <c r="P18655" s="99"/>
    </row>
    <row r="18656" spans="12:16">
      <c r="L18656" s="99"/>
      <c r="P18656" s="99"/>
    </row>
    <row r="18657" spans="12:16">
      <c r="L18657" s="99"/>
      <c r="P18657" s="99"/>
    </row>
    <row r="18658" spans="12:16">
      <c r="L18658" s="99"/>
      <c r="P18658" s="99"/>
    </row>
    <row r="18659" spans="12:16">
      <c r="L18659" s="99"/>
      <c r="P18659" s="99"/>
    </row>
    <row r="18660" spans="12:16">
      <c r="L18660" s="99"/>
      <c r="P18660" s="99"/>
    </row>
    <row r="18661" spans="12:16">
      <c r="L18661" s="99"/>
      <c r="P18661" s="99"/>
    </row>
    <row r="18662" spans="12:16">
      <c r="L18662" s="99"/>
      <c r="P18662" s="99"/>
    </row>
    <row r="18663" spans="12:16">
      <c r="L18663" s="99"/>
      <c r="P18663" s="99"/>
    </row>
    <row r="18664" spans="12:16">
      <c r="L18664" s="99"/>
      <c r="P18664" s="99"/>
    </row>
    <row r="18665" spans="12:16">
      <c r="L18665" s="99"/>
      <c r="P18665" s="99"/>
    </row>
    <row r="18666" spans="12:16">
      <c r="L18666" s="99"/>
      <c r="P18666" s="99"/>
    </row>
    <row r="18667" spans="12:16">
      <c r="L18667" s="99"/>
      <c r="P18667" s="99"/>
    </row>
    <row r="18668" spans="12:16">
      <c r="L18668" s="99"/>
      <c r="P18668" s="99"/>
    </row>
    <row r="18669" spans="12:16">
      <c r="L18669" s="99"/>
      <c r="P18669" s="99"/>
    </row>
    <row r="18670" spans="12:16">
      <c r="L18670" s="99"/>
      <c r="P18670" s="99"/>
    </row>
    <row r="18671" spans="12:16">
      <c r="L18671" s="99"/>
      <c r="P18671" s="99"/>
    </row>
    <row r="18672" spans="12:16">
      <c r="L18672" s="99"/>
      <c r="P18672" s="99"/>
    </row>
    <row r="18673" spans="12:16">
      <c r="L18673" s="99"/>
      <c r="P18673" s="99"/>
    </row>
    <row r="18674" spans="12:16">
      <c r="L18674" s="99"/>
      <c r="P18674" s="99"/>
    </row>
    <row r="18675" spans="12:16">
      <c r="L18675" s="99"/>
      <c r="P18675" s="99"/>
    </row>
    <row r="18676" spans="12:16">
      <c r="L18676" s="99"/>
      <c r="P18676" s="99"/>
    </row>
    <row r="18677" spans="12:16">
      <c r="L18677" s="99"/>
      <c r="P18677" s="99"/>
    </row>
    <row r="18678" spans="12:16">
      <c r="L18678" s="99"/>
      <c r="P18678" s="99"/>
    </row>
    <row r="18679" spans="12:16">
      <c r="L18679" s="99"/>
      <c r="P18679" s="99"/>
    </row>
    <row r="18680" spans="12:16">
      <c r="L18680" s="99"/>
      <c r="P18680" s="99"/>
    </row>
    <row r="18681" spans="12:16">
      <c r="L18681" s="99"/>
      <c r="P18681" s="99"/>
    </row>
    <row r="18682" spans="12:16">
      <c r="L18682" s="99"/>
      <c r="P18682" s="99"/>
    </row>
    <row r="18683" spans="12:16">
      <c r="L18683" s="99"/>
      <c r="P18683" s="99"/>
    </row>
    <row r="18684" spans="12:16">
      <c r="L18684" s="99"/>
      <c r="P18684" s="99"/>
    </row>
    <row r="18685" spans="12:16">
      <c r="L18685" s="99"/>
      <c r="P18685" s="99"/>
    </row>
    <row r="18686" spans="12:16">
      <c r="L18686" s="99"/>
      <c r="P18686" s="99"/>
    </row>
    <row r="18687" spans="12:16">
      <c r="L18687" s="99"/>
      <c r="P18687" s="99"/>
    </row>
    <row r="18688" spans="12:16">
      <c r="L18688" s="99"/>
      <c r="P18688" s="99"/>
    </row>
    <row r="18689" spans="12:16">
      <c r="L18689" s="99"/>
      <c r="P18689" s="99"/>
    </row>
    <row r="18690" spans="12:16">
      <c r="L18690" s="99"/>
      <c r="P18690" s="99"/>
    </row>
    <row r="18691" spans="12:16">
      <c r="L18691" s="99"/>
      <c r="P18691" s="99"/>
    </row>
    <row r="18692" spans="12:16">
      <c r="L18692" s="99"/>
      <c r="P18692" s="99"/>
    </row>
    <row r="18693" spans="12:16">
      <c r="L18693" s="99"/>
      <c r="P18693" s="99"/>
    </row>
    <row r="18694" spans="12:16">
      <c r="L18694" s="99"/>
      <c r="P18694" s="99"/>
    </row>
    <row r="18695" spans="12:16">
      <c r="L18695" s="99"/>
      <c r="P18695" s="99"/>
    </row>
    <row r="18696" spans="12:16">
      <c r="L18696" s="99"/>
      <c r="P18696" s="99"/>
    </row>
    <row r="18697" spans="12:16">
      <c r="L18697" s="99"/>
      <c r="P18697" s="99"/>
    </row>
    <row r="18698" spans="12:16">
      <c r="L18698" s="99"/>
      <c r="P18698" s="99"/>
    </row>
    <row r="18699" spans="12:16">
      <c r="L18699" s="99"/>
      <c r="P18699" s="99"/>
    </row>
    <row r="18700" spans="12:16">
      <c r="L18700" s="99"/>
      <c r="P18700" s="99"/>
    </row>
    <row r="18701" spans="12:16">
      <c r="L18701" s="99"/>
      <c r="P18701" s="99"/>
    </row>
    <row r="18702" spans="12:16">
      <c r="L18702" s="99"/>
      <c r="P18702" s="99"/>
    </row>
    <row r="18703" spans="12:16">
      <c r="L18703" s="99"/>
      <c r="P18703" s="99"/>
    </row>
    <row r="18704" spans="12:16">
      <c r="L18704" s="99"/>
      <c r="P18704" s="99"/>
    </row>
    <row r="18705" spans="12:16">
      <c r="L18705" s="99"/>
      <c r="P18705" s="99"/>
    </row>
    <row r="18706" spans="12:16">
      <c r="L18706" s="99"/>
      <c r="P18706" s="99"/>
    </row>
    <row r="18707" spans="12:16">
      <c r="L18707" s="99"/>
      <c r="P18707" s="99"/>
    </row>
    <row r="18708" spans="12:16">
      <c r="L18708" s="99"/>
      <c r="P18708" s="99"/>
    </row>
    <row r="18709" spans="12:16">
      <c r="L18709" s="99"/>
      <c r="P18709" s="99"/>
    </row>
    <row r="18710" spans="12:16">
      <c r="L18710" s="99"/>
      <c r="P18710" s="99"/>
    </row>
    <row r="18711" spans="12:16">
      <c r="L18711" s="99"/>
      <c r="P18711" s="99"/>
    </row>
    <row r="18712" spans="12:16">
      <c r="L18712" s="99"/>
      <c r="P18712" s="99"/>
    </row>
    <row r="18713" spans="12:16">
      <c r="L18713" s="99"/>
      <c r="P18713" s="99"/>
    </row>
    <row r="18714" spans="12:16">
      <c r="L18714" s="99"/>
      <c r="P18714" s="99"/>
    </row>
    <row r="18715" spans="12:16">
      <c r="L18715" s="99"/>
      <c r="P18715" s="99"/>
    </row>
    <row r="18716" spans="12:16">
      <c r="L18716" s="99"/>
      <c r="P18716" s="99"/>
    </row>
    <row r="18717" spans="12:16">
      <c r="L18717" s="99"/>
      <c r="P18717" s="99"/>
    </row>
    <row r="18718" spans="12:16">
      <c r="L18718" s="99"/>
      <c r="P18718" s="99"/>
    </row>
    <row r="18719" spans="12:16">
      <c r="L18719" s="99"/>
      <c r="P18719" s="99"/>
    </row>
    <row r="18720" spans="12:16">
      <c r="L18720" s="99"/>
      <c r="P18720" s="99"/>
    </row>
    <row r="18721" spans="12:16">
      <c r="L18721" s="99"/>
      <c r="P18721" s="99"/>
    </row>
    <row r="18722" spans="12:16">
      <c r="L18722" s="99"/>
      <c r="P18722" s="99"/>
    </row>
    <row r="18723" spans="12:16">
      <c r="L18723" s="99"/>
      <c r="P18723" s="99"/>
    </row>
    <row r="18724" spans="12:16">
      <c r="L18724" s="99"/>
      <c r="P18724" s="99"/>
    </row>
    <row r="18725" spans="12:16">
      <c r="L18725" s="99"/>
      <c r="P18725" s="99"/>
    </row>
    <row r="18726" spans="12:16">
      <c r="L18726" s="99"/>
      <c r="P18726" s="99"/>
    </row>
    <row r="18727" spans="12:16">
      <c r="L18727" s="99"/>
      <c r="P18727" s="99"/>
    </row>
    <row r="18728" spans="12:16">
      <c r="L18728" s="99"/>
      <c r="P18728" s="99"/>
    </row>
    <row r="18729" spans="12:16">
      <c r="L18729" s="99"/>
      <c r="P18729" s="99"/>
    </row>
    <row r="18730" spans="12:16">
      <c r="L18730" s="99"/>
      <c r="P18730" s="99"/>
    </row>
    <row r="18731" spans="12:16">
      <c r="L18731" s="99"/>
      <c r="P18731" s="99"/>
    </row>
    <row r="18732" spans="12:16">
      <c r="L18732" s="99"/>
      <c r="P18732" s="99"/>
    </row>
    <row r="18733" spans="12:16">
      <c r="L18733" s="99"/>
      <c r="P18733" s="99"/>
    </row>
    <row r="18734" spans="12:16">
      <c r="L18734" s="99"/>
      <c r="P18734" s="99"/>
    </row>
    <row r="18735" spans="12:16">
      <c r="L18735" s="99"/>
      <c r="P18735" s="99"/>
    </row>
    <row r="18736" spans="12:16">
      <c r="L18736" s="99"/>
      <c r="P18736" s="99"/>
    </row>
    <row r="18737" spans="12:16">
      <c r="L18737" s="99"/>
      <c r="P18737" s="99"/>
    </row>
    <row r="18738" spans="12:16">
      <c r="L18738" s="99"/>
      <c r="P18738" s="99"/>
    </row>
    <row r="18739" spans="12:16">
      <c r="L18739" s="99"/>
      <c r="P18739" s="99"/>
    </row>
    <row r="18740" spans="12:16">
      <c r="L18740" s="99"/>
      <c r="P18740" s="99"/>
    </row>
    <row r="18741" spans="12:16">
      <c r="L18741" s="99"/>
      <c r="P18741" s="99"/>
    </row>
    <row r="18742" spans="12:16">
      <c r="L18742" s="99"/>
      <c r="P18742" s="99"/>
    </row>
    <row r="18743" spans="12:16">
      <c r="L18743" s="99"/>
      <c r="P18743" s="99"/>
    </row>
    <row r="18744" spans="12:16">
      <c r="L18744" s="99"/>
      <c r="P18744" s="99"/>
    </row>
    <row r="18745" spans="12:16">
      <c r="L18745" s="99"/>
      <c r="P18745" s="99"/>
    </row>
    <row r="18746" spans="12:16">
      <c r="L18746" s="99"/>
      <c r="P18746" s="99"/>
    </row>
    <row r="18747" spans="12:16">
      <c r="L18747" s="99"/>
      <c r="P18747" s="99"/>
    </row>
    <row r="18748" spans="12:16">
      <c r="L18748" s="99"/>
      <c r="P18748" s="99"/>
    </row>
    <row r="18749" spans="12:16">
      <c r="L18749" s="99"/>
      <c r="P18749" s="99"/>
    </row>
    <row r="18750" spans="12:16">
      <c r="L18750" s="99"/>
      <c r="P18750" s="99"/>
    </row>
    <row r="18751" spans="12:16">
      <c r="L18751" s="99"/>
      <c r="P18751" s="99"/>
    </row>
    <row r="18752" spans="12:16">
      <c r="L18752" s="99"/>
      <c r="P18752" s="99"/>
    </row>
    <row r="18753" spans="12:16">
      <c r="L18753" s="99"/>
      <c r="P18753" s="99"/>
    </row>
    <row r="18754" spans="12:16">
      <c r="L18754" s="99"/>
      <c r="P18754" s="99"/>
    </row>
    <row r="18755" spans="12:16">
      <c r="L18755" s="99"/>
      <c r="P18755" s="99"/>
    </row>
    <row r="18756" spans="12:16">
      <c r="L18756" s="99"/>
      <c r="P18756" s="99"/>
    </row>
    <row r="18757" spans="12:16">
      <c r="L18757" s="99"/>
      <c r="P18757" s="99"/>
    </row>
    <row r="18758" spans="12:16">
      <c r="L18758" s="99"/>
      <c r="P18758" s="99"/>
    </row>
    <row r="18759" spans="12:16">
      <c r="L18759" s="99"/>
      <c r="P18759" s="99"/>
    </row>
    <row r="18760" spans="12:16">
      <c r="L18760" s="99"/>
      <c r="P18760" s="99"/>
    </row>
    <row r="18761" spans="12:16">
      <c r="L18761" s="99"/>
      <c r="P18761" s="99"/>
    </row>
    <row r="18762" spans="12:16">
      <c r="L18762" s="99"/>
      <c r="P18762" s="99"/>
    </row>
    <row r="18763" spans="12:16">
      <c r="L18763" s="99"/>
      <c r="P18763" s="99"/>
    </row>
    <row r="18764" spans="12:16">
      <c r="L18764" s="99"/>
      <c r="P18764" s="99"/>
    </row>
    <row r="18765" spans="12:16">
      <c r="L18765" s="99"/>
      <c r="P18765" s="99"/>
    </row>
    <row r="18766" spans="12:16">
      <c r="L18766" s="99"/>
      <c r="P18766" s="99"/>
    </row>
    <row r="18767" spans="12:16">
      <c r="L18767" s="99"/>
      <c r="P18767" s="99"/>
    </row>
    <row r="18768" spans="12:16">
      <c r="L18768" s="99"/>
      <c r="P18768" s="99"/>
    </row>
    <row r="18769" spans="12:16">
      <c r="L18769" s="99"/>
      <c r="P18769" s="99"/>
    </row>
    <row r="18770" spans="12:16">
      <c r="L18770" s="99"/>
      <c r="P18770" s="99"/>
    </row>
    <row r="18771" spans="12:16">
      <c r="L18771" s="99"/>
      <c r="P18771" s="99"/>
    </row>
    <row r="18772" spans="12:16">
      <c r="L18772" s="99"/>
      <c r="P18772" s="99"/>
    </row>
    <row r="18773" spans="12:16">
      <c r="L18773" s="99"/>
      <c r="P18773" s="99"/>
    </row>
    <row r="18774" spans="12:16">
      <c r="L18774" s="99"/>
      <c r="P18774" s="99"/>
    </row>
    <row r="18775" spans="12:16">
      <c r="L18775" s="99"/>
      <c r="P18775" s="99"/>
    </row>
    <row r="18776" spans="12:16">
      <c r="L18776" s="99"/>
      <c r="P18776" s="99"/>
    </row>
    <row r="18777" spans="12:16">
      <c r="L18777" s="99"/>
      <c r="P18777" s="99"/>
    </row>
    <row r="18778" spans="12:16">
      <c r="L18778" s="99"/>
      <c r="P18778" s="99"/>
    </row>
    <row r="18779" spans="12:16">
      <c r="L18779" s="99"/>
      <c r="P18779" s="99"/>
    </row>
    <row r="18780" spans="12:16">
      <c r="L18780" s="99"/>
      <c r="P18780" s="99"/>
    </row>
    <row r="18781" spans="12:16">
      <c r="L18781" s="99"/>
      <c r="P18781" s="99"/>
    </row>
    <row r="18782" spans="12:16">
      <c r="L18782" s="99"/>
      <c r="P18782" s="99"/>
    </row>
    <row r="18783" spans="12:16">
      <c r="L18783" s="99"/>
      <c r="P18783" s="99"/>
    </row>
    <row r="18784" spans="12:16">
      <c r="L18784" s="99"/>
      <c r="P18784" s="99"/>
    </row>
    <row r="18785" spans="12:16">
      <c r="L18785" s="99"/>
      <c r="P18785" s="99"/>
    </row>
    <row r="18786" spans="12:16">
      <c r="L18786" s="99"/>
      <c r="P18786" s="99"/>
    </row>
    <row r="18787" spans="12:16">
      <c r="L18787" s="99"/>
      <c r="P18787" s="99"/>
    </row>
    <row r="18788" spans="12:16">
      <c r="L18788" s="99"/>
      <c r="P18788" s="99"/>
    </row>
    <row r="18789" spans="12:16">
      <c r="L18789" s="99"/>
      <c r="P18789" s="99"/>
    </row>
    <row r="18790" spans="12:16">
      <c r="L18790" s="99"/>
      <c r="P18790" s="99"/>
    </row>
    <row r="18791" spans="12:16">
      <c r="L18791" s="99"/>
      <c r="P18791" s="99"/>
    </row>
    <row r="18792" spans="12:16">
      <c r="L18792" s="99"/>
      <c r="P18792" s="99"/>
    </row>
    <row r="18793" spans="12:16">
      <c r="L18793" s="99"/>
      <c r="P18793" s="99"/>
    </row>
    <row r="18794" spans="12:16">
      <c r="L18794" s="99"/>
      <c r="P18794" s="99"/>
    </row>
    <row r="18795" spans="12:16">
      <c r="L18795" s="99"/>
      <c r="P18795" s="99"/>
    </row>
    <row r="18796" spans="12:16">
      <c r="L18796" s="99"/>
      <c r="P18796" s="99"/>
    </row>
    <row r="18797" spans="12:16">
      <c r="L18797" s="99"/>
      <c r="P18797" s="99"/>
    </row>
    <row r="18798" spans="12:16">
      <c r="L18798" s="99"/>
      <c r="P18798" s="99"/>
    </row>
    <row r="18799" spans="12:16">
      <c r="L18799" s="99"/>
      <c r="P18799" s="99"/>
    </row>
    <row r="18800" spans="12:16">
      <c r="L18800" s="99"/>
      <c r="P18800" s="99"/>
    </row>
    <row r="18801" spans="12:16">
      <c r="L18801" s="99"/>
      <c r="P18801" s="99"/>
    </row>
    <row r="18802" spans="12:16">
      <c r="L18802" s="99"/>
      <c r="P18802" s="99"/>
    </row>
    <row r="18803" spans="12:16">
      <c r="L18803" s="99"/>
      <c r="P18803" s="99"/>
    </row>
    <row r="18804" spans="12:16">
      <c r="L18804" s="99"/>
      <c r="P18804" s="99"/>
    </row>
    <row r="18805" spans="12:16">
      <c r="L18805" s="99"/>
      <c r="P18805" s="99"/>
    </row>
    <row r="18806" spans="12:16">
      <c r="L18806" s="99"/>
      <c r="P18806" s="99"/>
    </row>
    <row r="18807" spans="12:16">
      <c r="L18807" s="99"/>
      <c r="P18807" s="99"/>
    </row>
    <row r="18808" spans="12:16">
      <c r="L18808" s="99"/>
      <c r="P18808" s="99"/>
    </row>
    <row r="18809" spans="12:16">
      <c r="L18809" s="99"/>
      <c r="P18809" s="99"/>
    </row>
    <row r="18810" spans="12:16">
      <c r="L18810" s="99"/>
      <c r="P18810" s="99"/>
    </row>
    <row r="18811" spans="12:16">
      <c r="L18811" s="99"/>
      <c r="P18811" s="99"/>
    </row>
    <row r="18812" spans="12:16">
      <c r="L18812" s="99"/>
      <c r="P18812" s="99"/>
    </row>
    <row r="18813" spans="12:16">
      <c r="L18813" s="99"/>
      <c r="P18813" s="99"/>
    </row>
    <row r="18814" spans="12:16">
      <c r="L18814" s="99"/>
      <c r="P18814" s="99"/>
    </row>
    <row r="18815" spans="12:16">
      <c r="L18815" s="99"/>
      <c r="P18815" s="99"/>
    </row>
    <row r="18816" spans="12:16">
      <c r="L18816" s="99"/>
      <c r="P18816" s="99"/>
    </row>
    <row r="18817" spans="12:16">
      <c r="L18817" s="99"/>
      <c r="P18817" s="99"/>
    </row>
    <row r="18818" spans="12:16">
      <c r="L18818" s="99"/>
      <c r="P18818" s="99"/>
    </row>
    <row r="18819" spans="12:16">
      <c r="L18819" s="99"/>
      <c r="P18819" s="99"/>
    </row>
    <row r="18820" spans="12:16">
      <c r="L18820" s="99"/>
      <c r="P18820" s="99"/>
    </row>
    <row r="18821" spans="12:16">
      <c r="L18821" s="99"/>
      <c r="P18821" s="99"/>
    </row>
    <row r="18822" spans="12:16">
      <c r="L18822" s="99"/>
      <c r="P18822" s="99"/>
    </row>
    <row r="18823" spans="12:16">
      <c r="L18823" s="99"/>
      <c r="P18823" s="99"/>
    </row>
    <row r="18824" spans="12:16">
      <c r="L18824" s="99"/>
      <c r="P18824" s="99"/>
    </row>
    <row r="18825" spans="12:16">
      <c r="L18825" s="99"/>
      <c r="P18825" s="99"/>
    </row>
    <row r="18826" spans="12:16">
      <c r="L18826" s="99"/>
      <c r="P18826" s="99"/>
    </row>
    <row r="18827" spans="12:16">
      <c r="L18827" s="99"/>
      <c r="P18827" s="99"/>
    </row>
    <row r="18828" spans="12:16">
      <c r="L18828" s="99"/>
      <c r="P18828" s="99"/>
    </row>
    <row r="18829" spans="12:16">
      <c r="L18829" s="99"/>
      <c r="P18829" s="99"/>
    </row>
    <row r="18830" spans="12:16">
      <c r="L18830" s="99"/>
      <c r="P18830" s="99"/>
    </row>
    <row r="18831" spans="12:16">
      <c r="L18831" s="99"/>
      <c r="P18831" s="99"/>
    </row>
    <row r="18832" spans="12:16">
      <c r="L18832" s="99"/>
      <c r="P18832" s="99"/>
    </row>
    <row r="18833" spans="12:16">
      <c r="L18833" s="99"/>
      <c r="P18833" s="99"/>
    </row>
    <row r="18834" spans="12:16">
      <c r="L18834" s="99"/>
      <c r="P18834" s="99"/>
    </row>
    <row r="18835" spans="12:16">
      <c r="L18835" s="99"/>
      <c r="P18835" s="99"/>
    </row>
    <row r="18836" spans="12:16">
      <c r="L18836" s="99"/>
      <c r="P18836" s="99"/>
    </row>
    <row r="18837" spans="12:16">
      <c r="L18837" s="99"/>
      <c r="P18837" s="99"/>
    </row>
    <row r="18838" spans="12:16">
      <c r="L18838" s="99"/>
      <c r="P18838" s="99"/>
    </row>
    <row r="18839" spans="12:16">
      <c r="L18839" s="99"/>
      <c r="P18839" s="99"/>
    </row>
    <row r="18840" spans="12:16">
      <c r="L18840" s="99"/>
      <c r="P18840" s="99"/>
    </row>
    <row r="18841" spans="12:16">
      <c r="L18841" s="99"/>
      <c r="P18841" s="99"/>
    </row>
    <row r="18842" spans="12:16">
      <c r="L18842" s="99"/>
      <c r="P18842" s="99"/>
    </row>
    <row r="18843" spans="12:16">
      <c r="L18843" s="99"/>
      <c r="P18843" s="99"/>
    </row>
    <row r="18844" spans="12:16">
      <c r="L18844" s="99"/>
      <c r="P18844" s="99"/>
    </row>
    <row r="18845" spans="12:16">
      <c r="L18845" s="99"/>
      <c r="P18845" s="99"/>
    </row>
    <row r="18846" spans="12:16">
      <c r="L18846" s="99"/>
      <c r="P18846" s="99"/>
    </row>
    <row r="18847" spans="12:16">
      <c r="L18847" s="99"/>
      <c r="P18847" s="99"/>
    </row>
    <row r="18848" spans="12:16">
      <c r="L18848" s="99"/>
      <c r="P18848" s="99"/>
    </row>
    <row r="18849" spans="12:16">
      <c r="L18849" s="99"/>
      <c r="P18849" s="99"/>
    </row>
    <row r="18850" spans="12:16">
      <c r="L18850" s="99"/>
      <c r="P18850" s="99"/>
    </row>
    <row r="18851" spans="12:16">
      <c r="L18851" s="99"/>
      <c r="P18851" s="99"/>
    </row>
    <row r="18852" spans="12:16">
      <c r="L18852" s="99"/>
      <c r="P18852" s="99"/>
    </row>
    <row r="18853" spans="12:16">
      <c r="L18853" s="99"/>
      <c r="P18853" s="99"/>
    </row>
    <row r="18854" spans="12:16">
      <c r="L18854" s="99"/>
      <c r="P18854" s="99"/>
    </row>
    <row r="18855" spans="12:16">
      <c r="L18855" s="99"/>
      <c r="P18855" s="99"/>
    </row>
    <row r="18856" spans="12:16">
      <c r="L18856" s="99"/>
      <c r="P18856" s="99"/>
    </row>
    <row r="18857" spans="12:16">
      <c r="L18857" s="99"/>
      <c r="P18857" s="99"/>
    </row>
    <row r="18858" spans="12:16">
      <c r="L18858" s="99"/>
      <c r="P18858" s="99"/>
    </row>
    <row r="18859" spans="12:16">
      <c r="L18859" s="99"/>
      <c r="P18859" s="99"/>
    </row>
    <row r="18860" spans="12:16">
      <c r="L18860" s="99"/>
      <c r="P18860" s="99"/>
    </row>
    <row r="18861" spans="12:16">
      <c r="L18861" s="99"/>
      <c r="P18861" s="99"/>
    </row>
    <row r="18862" spans="12:16">
      <c r="L18862" s="99"/>
      <c r="P18862" s="99"/>
    </row>
    <row r="18863" spans="12:16">
      <c r="L18863" s="99"/>
      <c r="P18863" s="99"/>
    </row>
    <row r="18864" spans="12:16">
      <c r="L18864" s="99"/>
      <c r="P18864" s="99"/>
    </row>
    <row r="18865" spans="12:16">
      <c r="L18865" s="99"/>
      <c r="P18865" s="99"/>
    </row>
    <row r="18866" spans="12:16">
      <c r="L18866" s="99"/>
      <c r="P18866" s="99"/>
    </row>
    <row r="18867" spans="12:16">
      <c r="L18867" s="99"/>
      <c r="P18867" s="99"/>
    </row>
    <row r="18868" spans="12:16">
      <c r="L18868" s="99"/>
      <c r="P18868" s="99"/>
    </row>
    <row r="18869" spans="12:16">
      <c r="L18869" s="99"/>
      <c r="P18869" s="99"/>
    </row>
    <row r="18870" spans="12:16">
      <c r="L18870" s="99"/>
      <c r="P18870" s="99"/>
    </row>
    <row r="18871" spans="12:16">
      <c r="L18871" s="99"/>
      <c r="P18871" s="99"/>
    </row>
    <row r="18872" spans="12:16">
      <c r="L18872" s="99"/>
      <c r="P18872" s="99"/>
    </row>
    <row r="18873" spans="12:16">
      <c r="L18873" s="99"/>
      <c r="P18873" s="99"/>
    </row>
    <row r="18874" spans="12:16">
      <c r="L18874" s="99"/>
      <c r="P18874" s="99"/>
    </row>
    <row r="18875" spans="12:16">
      <c r="L18875" s="99"/>
      <c r="P18875" s="99"/>
    </row>
    <row r="18876" spans="12:16">
      <c r="L18876" s="99"/>
      <c r="P18876" s="99"/>
    </row>
    <row r="18877" spans="12:16">
      <c r="L18877" s="99"/>
      <c r="P18877" s="99"/>
    </row>
    <row r="18878" spans="12:16">
      <c r="L18878" s="99"/>
      <c r="P18878" s="99"/>
    </row>
    <row r="18879" spans="12:16">
      <c r="L18879" s="99"/>
      <c r="P18879" s="99"/>
    </row>
    <row r="18880" spans="12:16">
      <c r="L18880" s="99"/>
      <c r="P18880" s="99"/>
    </row>
    <row r="18881" spans="12:16">
      <c r="L18881" s="99"/>
      <c r="P18881" s="99"/>
    </row>
    <row r="18882" spans="12:16">
      <c r="L18882" s="99"/>
      <c r="P18882" s="99"/>
    </row>
    <row r="18883" spans="12:16">
      <c r="L18883" s="99"/>
      <c r="P18883" s="99"/>
    </row>
    <row r="18884" spans="12:16">
      <c r="L18884" s="99"/>
      <c r="P18884" s="99"/>
    </row>
    <row r="18885" spans="12:16">
      <c r="L18885" s="99"/>
      <c r="P18885" s="99"/>
    </row>
    <row r="18886" spans="12:16">
      <c r="L18886" s="99"/>
      <c r="P18886" s="99"/>
    </row>
    <row r="18887" spans="12:16">
      <c r="L18887" s="99"/>
      <c r="P18887" s="99"/>
    </row>
    <row r="18888" spans="12:16">
      <c r="L18888" s="99"/>
      <c r="P18888" s="99"/>
    </row>
    <row r="18889" spans="12:16">
      <c r="L18889" s="99"/>
      <c r="P18889" s="99"/>
    </row>
    <row r="18890" spans="12:16">
      <c r="L18890" s="99"/>
      <c r="P18890" s="99"/>
    </row>
    <row r="18891" spans="12:16">
      <c r="L18891" s="99"/>
      <c r="P18891" s="99"/>
    </row>
    <row r="18892" spans="12:16">
      <c r="L18892" s="99"/>
      <c r="P18892" s="99"/>
    </row>
    <row r="18893" spans="12:16">
      <c r="L18893" s="99"/>
      <c r="P18893" s="99"/>
    </row>
    <row r="18894" spans="12:16">
      <c r="L18894" s="99"/>
      <c r="P18894" s="99"/>
    </row>
    <row r="18895" spans="12:16">
      <c r="L18895" s="99"/>
      <c r="P18895" s="99"/>
    </row>
    <row r="18896" spans="12:16">
      <c r="L18896" s="99"/>
      <c r="P18896" s="99"/>
    </row>
    <row r="18897" spans="12:16">
      <c r="L18897" s="99"/>
      <c r="P18897" s="99"/>
    </row>
    <row r="18898" spans="12:16">
      <c r="L18898" s="99"/>
      <c r="P18898" s="99"/>
    </row>
    <row r="18899" spans="12:16">
      <c r="L18899" s="99"/>
      <c r="P18899" s="99"/>
    </row>
    <row r="18900" spans="12:16">
      <c r="L18900" s="99"/>
      <c r="P18900" s="99"/>
    </row>
    <row r="18901" spans="12:16">
      <c r="L18901" s="99"/>
      <c r="P18901" s="99"/>
    </row>
    <row r="18902" spans="12:16">
      <c r="L18902" s="99"/>
      <c r="P18902" s="99"/>
    </row>
    <row r="18903" spans="12:16">
      <c r="L18903" s="99"/>
      <c r="P18903" s="99"/>
    </row>
    <row r="18904" spans="12:16">
      <c r="L18904" s="99"/>
      <c r="P18904" s="99"/>
    </row>
    <row r="18905" spans="12:16">
      <c r="L18905" s="99"/>
      <c r="P18905" s="99"/>
    </row>
    <row r="18906" spans="12:16">
      <c r="L18906" s="99"/>
      <c r="P18906" s="99"/>
    </row>
    <row r="18907" spans="12:16">
      <c r="L18907" s="99"/>
      <c r="P18907" s="99"/>
    </row>
    <row r="18908" spans="12:16">
      <c r="L18908" s="99"/>
      <c r="P18908" s="99"/>
    </row>
    <row r="18909" spans="12:16">
      <c r="L18909" s="99"/>
      <c r="P18909" s="99"/>
    </row>
    <row r="18910" spans="12:16">
      <c r="L18910" s="99"/>
      <c r="P18910" s="99"/>
    </row>
    <row r="18911" spans="12:16">
      <c r="L18911" s="99"/>
      <c r="P18911" s="99"/>
    </row>
    <row r="18912" spans="12:16">
      <c r="L18912" s="99"/>
      <c r="P18912" s="99"/>
    </row>
    <row r="18913" spans="12:16">
      <c r="L18913" s="99"/>
      <c r="P18913" s="99"/>
    </row>
    <row r="18914" spans="12:16">
      <c r="L18914" s="99"/>
      <c r="P18914" s="99"/>
    </row>
    <row r="18915" spans="12:16">
      <c r="L18915" s="99"/>
      <c r="P18915" s="99"/>
    </row>
    <row r="18916" spans="12:16">
      <c r="L18916" s="99"/>
      <c r="P18916" s="99"/>
    </row>
    <row r="18917" spans="12:16">
      <c r="L18917" s="99"/>
      <c r="P18917" s="99"/>
    </row>
    <row r="18918" spans="12:16">
      <c r="L18918" s="99"/>
      <c r="P18918" s="99"/>
    </row>
    <row r="18919" spans="12:16">
      <c r="L18919" s="99"/>
      <c r="P18919" s="99"/>
    </row>
    <row r="18920" spans="12:16">
      <c r="L18920" s="99"/>
      <c r="P18920" s="99"/>
    </row>
    <row r="18921" spans="12:16">
      <c r="L18921" s="99"/>
      <c r="P18921" s="99"/>
    </row>
    <row r="18922" spans="12:16">
      <c r="L18922" s="99"/>
      <c r="P18922" s="99"/>
    </row>
    <row r="18923" spans="12:16">
      <c r="L18923" s="99"/>
      <c r="P18923" s="99"/>
    </row>
    <row r="18924" spans="12:16">
      <c r="L18924" s="99"/>
      <c r="P18924" s="99"/>
    </row>
    <row r="18925" spans="12:16">
      <c r="L18925" s="99"/>
      <c r="P18925" s="99"/>
    </row>
    <row r="18926" spans="12:16">
      <c r="L18926" s="99"/>
      <c r="P18926" s="99"/>
    </row>
    <row r="18927" spans="12:16">
      <c r="L18927" s="99"/>
      <c r="P18927" s="99"/>
    </row>
    <row r="18928" spans="12:16">
      <c r="L18928" s="99"/>
      <c r="P18928" s="99"/>
    </row>
    <row r="18929" spans="12:16">
      <c r="L18929" s="99"/>
      <c r="P18929" s="99"/>
    </row>
    <row r="18930" spans="12:16">
      <c r="L18930" s="99"/>
      <c r="P18930" s="99"/>
    </row>
    <row r="18931" spans="12:16">
      <c r="L18931" s="99"/>
      <c r="P18931" s="99"/>
    </row>
    <row r="18932" spans="12:16">
      <c r="L18932" s="99"/>
      <c r="P18932" s="99"/>
    </row>
    <row r="18933" spans="12:16">
      <c r="L18933" s="99"/>
      <c r="P18933" s="99"/>
    </row>
    <row r="18934" spans="12:16">
      <c r="L18934" s="99"/>
      <c r="P18934" s="99"/>
    </row>
    <row r="18935" spans="12:16">
      <c r="L18935" s="99"/>
      <c r="P18935" s="99"/>
    </row>
    <row r="18936" spans="12:16">
      <c r="L18936" s="99"/>
      <c r="P18936" s="99"/>
    </row>
    <row r="18937" spans="12:16">
      <c r="L18937" s="99"/>
      <c r="P18937" s="99"/>
    </row>
    <row r="18938" spans="12:16">
      <c r="L18938" s="99"/>
      <c r="P18938" s="99"/>
    </row>
    <row r="18939" spans="12:16">
      <c r="L18939" s="99"/>
      <c r="P18939" s="99"/>
    </row>
    <row r="18940" spans="12:16">
      <c r="L18940" s="99"/>
      <c r="P18940" s="99"/>
    </row>
    <row r="18941" spans="12:16">
      <c r="L18941" s="99"/>
      <c r="P18941" s="99"/>
    </row>
    <row r="18942" spans="12:16">
      <c r="L18942" s="99"/>
      <c r="P18942" s="99"/>
    </row>
    <row r="18943" spans="12:16">
      <c r="L18943" s="99"/>
      <c r="P18943" s="99"/>
    </row>
    <row r="18944" spans="12:16">
      <c r="L18944" s="99"/>
      <c r="P18944" s="99"/>
    </row>
    <row r="18945" spans="12:16">
      <c r="L18945" s="99"/>
      <c r="P18945" s="99"/>
    </row>
    <row r="18946" spans="12:16">
      <c r="L18946" s="99"/>
      <c r="P18946" s="99"/>
    </row>
    <row r="18947" spans="12:16">
      <c r="L18947" s="99"/>
      <c r="P18947" s="99"/>
    </row>
    <row r="18948" spans="12:16">
      <c r="L18948" s="99"/>
      <c r="P18948" s="99"/>
    </row>
    <row r="18949" spans="12:16">
      <c r="L18949" s="99"/>
      <c r="P18949" s="99"/>
    </row>
    <row r="18950" spans="12:16">
      <c r="L18950" s="99"/>
      <c r="P18950" s="99"/>
    </row>
    <row r="18951" spans="12:16">
      <c r="L18951" s="99"/>
      <c r="P18951" s="99"/>
    </row>
    <row r="18952" spans="12:16">
      <c r="L18952" s="99"/>
      <c r="P18952" s="99"/>
    </row>
    <row r="18953" spans="12:16">
      <c r="L18953" s="99"/>
      <c r="P18953" s="99"/>
    </row>
    <row r="18954" spans="12:16">
      <c r="L18954" s="99"/>
      <c r="P18954" s="99"/>
    </row>
    <row r="18955" spans="12:16">
      <c r="L18955" s="99"/>
      <c r="P18955" s="99"/>
    </row>
    <row r="18956" spans="12:16">
      <c r="L18956" s="99"/>
      <c r="P18956" s="99"/>
    </row>
    <row r="18957" spans="12:16">
      <c r="L18957" s="99"/>
      <c r="P18957" s="99"/>
    </row>
    <row r="18958" spans="12:16">
      <c r="L18958" s="99"/>
      <c r="P18958" s="99"/>
    </row>
    <row r="18959" spans="12:16">
      <c r="L18959" s="99"/>
      <c r="P18959" s="99"/>
    </row>
    <row r="18960" spans="12:16">
      <c r="L18960" s="99"/>
      <c r="P18960" s="99"/>
    </row>
    <row r="18961" spans="12:16">
      <c r="L18961" s="99"/>
      <c r="P18961" s="99"/>
    </row>
    <row r="18962" spans="12:16">
      <c r="L18962" s="99"/>
      <c r="P18962" s="99"/>
    </row>
    <row r="18963" spans="12:16">
      <c r="L18963" s="99"/>
      <c r="P18963" s="99"/>
    </row>
    <row r="18964" spans="12:16">
      <c r="L18964" s="99"/>
      <c r="P18964" s="99"/>
    </row>
    <row r="18965" spans="12:16">
      <c r="L18965" s="99"/>
      <c r="P18965" s="99"/>
    </row>
    <row r="18966" spans="12:16">
      <c r="L18966" s="99"/>
      <c r="P18966" s="99"/>
    </row>
    <row r="18967" spans="12:16">
      <c r="L18967" s="99"/>
      <c r="P18967" s="99"/>
    </row>
    <row r="18968" spans="12:16">
      <c r="L18968" s="99"/>
      <c r="P18968" s="99"/>
    </row>
    <row r="18969" spans="12:16">
      <c r="L18969" s="99"/>
      <c r="P18969" s="99"/>
    </row>
    <row r="18970" spans="12:16">
      <c r="L18970" s="99"/>
      <c r="P18970" s="99"/>
    </row>
    <row r="18971" spans="12:16">
      <c r="L18971" s="99"/>
      <c r="P18971" s="99"/>
    </row>
    <row r="18972" spans="12:16">
      <c r="L18972" s="99"/>
      <c r="P18972" s="99"/>
    </row>
    <row r="18973" spans="12:16">
      <c r="L18973" s="99"/>
      <c r="P18973" s="99"/>
    </row>
    <row r="18974" spans="12:16">
      <c r="L18974" s="99"/>
      <c r="P18974" s="99"/>
    </row>
    <row r="18975" spans="12:16">
      <c r="L18975" s="99"/>
      <c r="P18975" s="99"/>
    </row>
    <row r="18976" spans="12:16">
      <c r="L18976" s="99"/>
      <c r="P18976" s="99"/>
    </row>
    <row r="18977" spans="12:16">
      <c r="L18977" s="99"/>
      <c r="P18977" s="99"/>
    </row>
    <row r="18978" spans="12:16">
      <c r="L18978" s="99"/>
      <c r="P18978" s="99"/>
    </row>
    <row r="18979" spans="12:16">
      <c r="L18979" s="99"/>
      <c r="P18979" s="99"/>
    </row>
    <row r="18980" spans="12:16">
      <c r="L18980" s="99"/>
      <c r="P18980" s="99"/>
    </row>
    <row r="18981" spans="12:16">
      <c r="L18981" s="99"/>
      <c r="P18981" s="99"/>
    </row>
    <row r="18982" spans="12:16">
      <c r="L18982" s="99"/>
      <c r="P18982" s="99"/>
    </row>
    <row r="18983" spans="12:16">
      <c r="L18983" s="99"/>
      <c r="P18983" s="99"/>
    </row>
    <row r="18984" spans="12:16">
      <c r="L18984" s="99"/>
      <c r="P18984" s="99"/>
    </row>
    <row r="18985" spans="12:16">
      <c r="L18985" s="99"/>
      <c r="P18985" s="99"/>
    </row>
    <row r="18986" spans="12:16">
      <c r="L18986" s="99"/>
      <c r="P18986" s="99"/>
    </row>
    <row r="18987" spans="12:16">
      <c r="L18987" s="99"/>
      <c r="P18987" s="99"/>
    </row>
    <row r="18988" spans="12:16">
      <c r="L18988" s="99"/>
      <c r="P18988" s="99"/>
    </row>
    <row r="18989" spans="12:16">
      <c r="L18989" s="99"/>
      <c r="P18989" s="99"/>
    </row>
    <row r="18990" spans="12:16">
      <c r="L18990" s="99"/>
      <c r="P18990" s="99"/>
    </row>
    <row r="18991" spans="12:16">
      <c r="L18991" s="99"/>
      <c r="P18991" s="99"/>
    </row>
    <row r="18992" spans="12:16">
      <c r="L18992" s="99"/>
      <c r="P18992" s="99"/>
    </row>
    <row r="18993" spans="12:16">
      <c r="L18993" s="99"/>
      <c r="P18993" s="99"/>
    </row>
    <row r="18994" spans="12:16">
      <c r="L18994" s="99"/>
      <c r="P18994" s="99"/>
    </row>
    <row r="18995" spans="12:16">
      <c r="L18995" s="99"/>
      <c r="P18995" s="99"/>
    </row>
    <row r="18996" spans="12:16">
      <c r="L18996" s="99"/>
      <c r="P18996" s="99"/>
    </row>
    <row r="18997" spans="12:16">
      <c r="L18997" s="99"/>
      <c r="P18997" s="99"/>
    </row>
    <row r="18998" spans="12:16">
      <c r="L18998" s="99"/>
      <c r="P18998" s="99"/>
    </row>
    <row r="18999" spans="12:16">
      <c r="L18999" s="99"/>
      <c r="P18999" s="99"/>
    </row>
    <row r="19000" spans="12:16">
      <c r="L19000" s="99"/>
      <c r="P19000" s="99"/>
    </row>
    <row r="19001" spans="12:16">
      <c r="L19001" s="99"/>
      <c r="P19001" s="99"/>
    </row>
    <row r="19002" spans="12:16">
      <c r="L19002" s="99"/>
      <c r="P19002" s="99"/>
    </row>
    <row r="19003" spans="12:16">
      <c r="L19003" s="99"/>
      <c r="P19003" s="99"/>
    </row>
    <row r="19004" spans="12:16">
      <c r="L19004" s="99"/>
      <c r="P19004" s="99"/>
    </row>
    <row r="19005" spans="12:16">
      <c r="L19005" s="99"/>
      <c r="P19005" s="99"/>
    </row>
    <row r="19006" spans="12:16">
      <c r="L19006" s="99"/>
      <c r="P19006" s="99"/>
    </row>
    <row r="19007" spans="12:16">
      <c r="L19007" s="99"/>
      <c r="P19007" s="99"/>
    </row>
    <row r="19008" spans="12:16">
      <c r="L19008" s="99"/>
      <c r="P19008" s="99"/>
    </row>
    <row r="19009" spans="12:16">
      <c r="L19009" s="99"/>
      <c r="P19009" s="99"/>
    </row>
    <row r="19010" spans="12:16">
      <c r="L19010" s="99"/>
      <c r="P19010" s="99"/>
    </row>
    <row r="19011" spans="12:16">
      <c r="L19011" s="99"/>
      <c r="P19011" s="99"/>
    </row>
    <row r="19012" spans="12:16">
      <c r="L19012" s="99"/>
      <c r="P19012" s="99"/>
    </row>
    <row r="19013" spans="12:16">
      <c r="L19013" s="99"/>
      <c r="P19013" s="99"/>
    </row>
    <row r="19014" spans="12:16">
      <c r="L19014" s="99"/>
      <c r="P19014" s="99"/>
    </row>
    <row r="19015" spans="12:16">
      <c r="L19015" s="99"/>
      <c r="P19015" s="99"/>
    </row>
    <row r="19016" spans="12:16">
      <c r="L19016" s="99"/>
      <c r="P19016" s="99"/>
    </row>
    <row r="19017" spans="12:16">
      <c r="L19017" s="99"/>
      <c r="P19017" s="99"/>
    </row>
    <row r="19018" spans="12:16">
      <c r="L19018" s="99"/>
      <c r="P19018" s="99"/>
    </row>
    <row r="19019" spans="12:16">
      <c r="L19019" s="99"/>
      <c r="P19019" s="99"/>
    </row>
    <row r="19020" spans="12:16">
      <c r="L19020" s="99"/>
      <c r="P19020" s="99"/>
    </row>
    <row r="19021" spans="12:16">
      <c r="L19021" s="99"/>
      <c r="P19021" s="99"/>
    </row>
    <row r="19022" spans="12:16">
      <c r="L19022" s="99"/>
      <c r="P19022" s="99"/>
    </row>
    <row r="19023" spans="12:16">
      <c r="L19023" s="99"/>
      <c r="P19023" s="99"/>
    </row>
    <row r="19024" spans="12:16">
      <c r="L19024" s="99"/>
      <c r="P19024" s="99"/>
    </row>
    <row r="19025" spans="12:16">
      <c r="L19025" s="99"/>
      <c r="P19025" s="99"/>
    </row>
    <row r="19026" spans="12:16">
      <c r="L19026" s="99"/>
      <c r="P19026" s="99"/>
    </row>
    <row r="19027" spans="12:16">
      <c r="L19027" s="99"/>
      <c r="P19027" s="99"/>
    </row>
    <row r="19028" spans="12:16">
      <c r="L19028" s="99"/>
      <c r="P19028" s="99"/>
    </row>
    <row r="19029" spans="12:16">
      <c r="L19029" s="99"/>
      <c r="P19029" s="99"/>
    </row>
    <row r="19030" spans="12:16">
      <c r="L19030" s="99"/>
      <c r="P19030" s="99"/>
    </row>
    <row r="19031" spans="12:16">
      <c r="L19031" s="99"/>
      <c r="P19031" s="99"/>
    </row>
    <row r="19032" spans="12:16">
      <c r="L19032" s="99"/>
      <c r="P19032" s="99"/>
    </row>
    <row r="19033" spans="12:16">
      <c r="L19033" s="99"/>
      <c r="P19033" s="99"/>
    </row>
    <row r="19034" spans="12:16">
      <c r="L19034" s="99"/>
      <c r="P19034" s="99"/>
    </row>
    <row r="19035" spans="12:16">
      <c r="L19035" s="99"/>
      <c r="P19035" s="99"/>
    </row>
    <row r="19036" spans="12:16">
      <c r="L19036" s="99"/>
      <c r="P19036" s="99"/>
    </row>
    <row r="19037" spans="12:16">
      <c r="L19037" s="99"/>
      <c r="P19037" s="99"/>
    </row>
    <row r="19038" spans="12:16">
      <c r="L19038" s="99"/>
      <c r="P19038" s="99"/>
    </row>
    <row r="19039" spans="12:16">
      <c r="L19039" s="99"/>
      <c r="P19039" s="99"/>
    </row>
    <row r="19040" spans="12:16">
      <c r="L19040" s="99"/>
      <c r="P19040" s="99"/>
    </row>
    <row r="19041" spans="12:16">
      <c r="L19041" s="99"/>
      <c r="P19041" s="99"/>
    </row>
    <row r="19042" spans="12:16">
      <c r="L19042" s="99"/>
      <c r="P19042" s="99"/>
    </row>
    <row r="19043" spans="12:16">
      <c r="L19043" s="99"/>
      <c r="P19043" s="99"/>
    </row>
    <row r="19044" spans="12:16">
      <c r="L19044" s="99"/>
      <c r="P19044" s="99"/>
    </row>
    <row r="19045" spans="12:16">
      <c r="L19045" s="99"/>
      <c r="P19045" s="99"/>
    </row>
    <row r="19046" spans="12:16">
      <c r="L19046" s="99"/>
      <c r="P19046" s="99"/>
    </row>
    <row r="19047" spans="12:16">
      <c r="L19047" s="99"/>
      <c r="P19047" s="99"/>
    </row>
    <row r="19048" spans="12:16">
      <c r="L19048" s="99"/>
      <c r="P19048" s="99"/>
    </row>
    <row r="19049" spans="12:16">
      <c r="L19049" s="99"/>
      <c r="P19049" s="99"/>
    </row>
    <row r="19050" spans="12:16">
      <c r="L19050" s="99"/>
      <c r="P19050" s="99"/>
    </row>
    <row r="19051" spans="12:16">
      <c r="L19051" s="99"/>
      <c r="P19051" s="99"/>
    </row>
    <row r="19052" spans="12:16">
      <c r="L19052" s="99"/>
      <c r="P19052" s="99"/>
    </row>
    <row r="19053" spans="12:16">
      <c r="L19053" s="99"/>
      <c r="P19053" s="99"/>
    </row>
    <row r="19054" spans="12:16">
      <c r="L19054" s="99"/>
      <c r="P19054" s="99"/>
    </row>
    <row r="19055" spans="12:16">
      <c r="L19055" s="99"/>
      <c r="P19055" s="99"/>
    </row>
    <row r="19056" spans="12:16">
      <c r="L19056" s="99"/>
      <c r="P19056" s="99"/>
    </row>
    <row r="19057" spans="12:16">
      <c r="L19057" s="99"/>
      <c r="P19057" s="99"/>
    </row>
    <row r="19058" spans="12:16">
      <c r="L19058" s="99"/>
      <c r="P19058" s="99"/>
    </row>
    <row r="19059" spans="12:16">
      <c r="L19059" s="99"/>
      <c r="P19059" s="99"/>
    </row>
    <row r="19060" spans="12:16">
      <c r="L19060" s="99"/>
      <c r="P19060" s="99"/>
    </row>
    <row r="19061" spans="12:16">
      <c r="L19061" s="99"/>
      <c r="P19061" s="99"/>
    </row>
    <row r="19062" spans="12:16">
      <c r="L19062" s="99"/>
      <c r="P19062" s="99"/>
    </row>
    <row r="19063" spans="12:16">
      <c r="L19063" s="99"/>
      <c r="P19063" s="99"/>
    </row>
    <row r="19064" spans="12:16">
      <c r="L19064" s="99"/>
      <c r="P19064" s="99"/>
    </row>
    <row r="19065" spans="12:16">
      <c r="L19065" s="99"/>
      <c r="P19065" s="99"/>
    </row>
    <row r="19066" spans="12:16">
      <c r="L19066" s="99"/>
      <c r="P19066" s="99"/>
    </row>
    <row r="19067" spans="12:16">
      <c r="L19067" s="99"/>
      <c r="P19067" s="99"/>
    </row>
    <row r="19068" spans="12:16">
      <c r="L19068" s="99"/>
      <c r="P19068" s="99"/>
    </row>
    <row r="19069" spans="12:16">
      <c r="L19069" s="99"/>
      <c r="P19069" s="99"/>
    </row>
    <row r="19070" spans="12:16">
      <c r="L19070" s="99"/>
      <c r="P19070" s="99"/>
    </row>
    <row r="19071" spans="12:16">
      <c r="L19071" s="99"/>
      <c r="P19071" s="99"/>
    </row>
    <row r="19072" spans="12:16">
      <c r="L19072" s="99"/>
      <c r="P19072" s="99"/>
    </row>
    <row r="19073" spans="12:16">
      <c r="L19073" s="99"/>
      <c r="P19073" s="99"/>
    </row>
    <row r="19074" spans="12:16">
      <c r="L19074" s="99"/>
      <c r="P19074" s="99"/>
    </row>
    <row r="19075" spans="12:16">
      <c r="L19075" s="99"/>
      <c r="P19075" s="99"/>
    </row>
    <row r="19076" spans="12:16">
      <c r="L19076" s="99"/>
      <c r="P19076" s="99"/>
    </row>
    <row r="19077" spans="12:16">
      <c r="L19077" s="99"/>
      <c r="P19077" s="99"/>
    </row>
    <row r="19078" spans="12:16">
      <c r="L19078" s="99"/>
      <c r="P19078" s="99"/>
    </row>
    <row r="19079" spans="12:16">
      <c r="L19079" s="99"/>
      <c r="P19079" s="99"/>
    </row>
    <row r="19080" spans="12:16">
      <c r="L19080" s="99"/>
      <c r="P19080" s="99"/>
    </row>
    <row r="19081" spans="12:16">
      <c r="L19081" s="99"/>
      <c r="P19081" s="99"/>
    </row>
    <row r="19082" spans="12:16">
      <c r="L19082" s="99"/>
      <c r="P19082" s="99"/>
    </row>
    <row r="19083" spans="12:16">
      <c r="L19083" s="99"/>
      <c r="P19083" s="99"/>
    </row>
    <row r="19084" spans="12:16">
      <c r="L19084" s="99"/>
      <c r="P19084" s="99"/>
    </row>
    <row r="19085" spans="12:16">
      <c r="L19085" s="99"/>
      <c r="P19085" s="99"/>
    </row>
    <row r="19086" spans="12:16">
      <c r="L19086" s="99"/>
      <c r="P19086" s="99"/>
    </row>
    <row r="19087" spans="12:16">
      <c r="L19087" s="99"/>
      <c r="P19087" s="99"/>
    </row>
    <row r="19088" spans="12:16">
      <c r="L19088" s="99"/>
      <c r="P19088" s="99"/>
    </row>
    <row r="19089" spans="12:16">
      <c r="L19089" s="99"/>
      <c r="P19089" s="99"/>
    </row>
    <row r="19090" spans="12:16">
      <c r="L19090" s="99"/>
      <c r="P19090" s="99"/>
    </row>
    <row r="19091" spans="12:16">
      <c r="L19091" s="99"/>
      <c r="P19091" s="99"/>
    </row>
    <row r="19092" spans="12:16">
      <c r="L19092" s="99"/>
      <c r="P19092" s="99"/>
    </row>
    <row r="19093" spans="12:16">
      <c r="L19093" s="99"/>
      <c r="P19093" s="99"/>
    </row>
    <row r="19094" spans="12:16">
      <c r="L19094" s="99"/>
      <c r="P19094" s="99"/>
    </row>
    <row r="19095" spans="12:16">
      <c r="L19095" s="99"/>
      <c r="P19095" s="99"/>
    </row>
    <row r="19096" spans="12:16">
      <c r="L19096" s="99"/>
      <c r="P19096" s="99"/>
    </row>
    <row r="19097" spans="12:16">
      <c r="L19097" s="99"/>
      <c r="P19097" s="99"/>
    </row>
    <row r="19098" spans="12:16">
      <c r="L19098" s="99"/>
      <c r="P19098" s="99"/>
    </row>
    <row r="19099" spans="12:16">
      <c r="L19099" s="99"/>
      <c r="P19099" s="99"/>
    </row>
    <row r="19100" spans="12:16">
      <c r="L19100" s="99"/>
      <c r="P19100" s="99"/>
    </row>
    <row r="19101" spans="12:16">
      <c r="L19101" s="99"/>
      <c r="P19101" s="99"/>
    </row>
    <row r="19102" spans="12:16">
      <c r="L19102" s="99"/>
      <c r="P19102" s="99"/>
    </row>
    <row r="19103" spans="12:16">
      <c r="L19103" s="99"/>
      <c r="P19103" s="99"/>
    </row>
    <row r="19104" spans="12:16">
      <c r="L19104" s="99"/>
      <c r="P19104" s="99"/>
    </row>
    <row r="19105" spans="12:16">
      <c r="L19105" s="99"/>
      <c r="P19105" s="99"/>
    </row>
    <row r="19106" spans="12:16">
      <c r="L19106" s="99"/>
      <c r="P19106" s="99"/>
    </row>
    <row r="19107" spans="12:16">
      <c r="L19107" s="99"/>
      <c r="P19107" s="99"/>
    </row>
    <row r="19108" spans="12:16">
      <c r="L19108" s="99"/>
      <c r="P19108" s="99"/>
    </row>
    <row r="19109" spans="12:16">
      <c r="L19109" s="99"/>
      <c r="P19109" s="99"/>
    </row>
    <row r="19110" spans="12:16">
      <c r="L19110" s="99"/>
      <c r="P19110" s="99"/>
    </row>
    <row r="19111" spans="12:16">
      <c r="L19111" s="99"/>
      <c r="P19111" s="99"/>
    </row>
    <row r="19112" spans="12:16">
      <c r="L19112" s="99"/>
      <c r="P19112" s="99"/>
    </row>
    <row r="19113" spans="12:16">
      <c r="L19113" s="99"/>
      <c r="P19113" s="99"/>
    </row>
    <row r="19114" spans="12:16">
      <c r="L19114" s="99"/>
      <c r="P19114" s="99"/>
    </row>
    <row r="19115" spans="12:16">
      <c r="L19115" s="99"/>
      <c r="P19115" s="99"/>
    </row>
    <row r="19116" spans="12:16">
      <c r="L19116" s="99"/>
      <c r="P19116" s="99"/>
    </row>
    <row r="19117" spans="12:16">
      <c r="L19117" s="99"/>
      <c r="P19117" s="99"/>
    </row>
    <row r="19118" spans="12:16">
      <c r="L19118" s="99"/>
      <c r="P19118" s="99"/>
    </row>
    <row r="19119" spans="12:16">
      <c r="L19119" s="99"/>
      <c r="P19119" s="99"/>
    </row>
    <row r="19120" spans="12:16">
      <c r="L19120" s="99"/>
      <c r="P19120" s="99"/>
    </row>
    <row r="19121" spans="12:16">
      <c r="L19121" s="99"/>
      <c r="P19121" s="99"/>
    </row>
    <row r="19122" spans="12:16">
      <c r="L19122" s="99"/>
      <c r="P19122" s="99"/>
    </row>
    <row r="19123" spans="12:16">
      <c r="L19123" s="99"/>
      <c r="P19123" s="99"/>
    </row>
    <row r="19124" spans="12:16">
      <c r="L19124" s="99"/>
      <c r="P19124" s="99"/>
    </row>
    <row r="19125" spans="12:16">
      <c r="L19125" s="99"/>
      <c r="P19125" s="99"/>
    </row>
    <row r="19126" spans="12:16">
      <c r="L19126" s="99"/>
      <c r="P19126" s="99"/>
    </row>
    <row r="19127" spans="12:16">
      <c r="L19127" s="99"/>
      <c r="P19127" s="99"/>
    </row>
    <row r="19128" spans="12:16">
      <c r="L19128" s="99"/>
      <c r="P19128" s="99"/>
    </row>
    <row r="19129" spans="12:16">
      <c r="L19129" s="99"/>
      <c r="P19129" s="99"/>
    </row>
    <row r="19130" spans="12:16">
      <c r="L19130" s="99"/>
      <c r="P19130" s="99"/>
    </row>
    <row r="19131" spans="12:16">
      <c r="L19131" s="99"/>
      <c r="P19131" s="99"/>
    </row>
    <row r="19132" spans="12:16">
      <c r="L19132" s="99"/>
      <c r="P19132" s="99"/>
    </row>
    <row r="19133" spans="12:16">
      <c r="L19133" s="99"/>
      <c r="P19133" s="99"/>
    </row>
    <row r="19134" spans="12:16">
      <c r="L19134" s="99"/>
      <c r="P19134" s="99"/>
    </row>
    <row r="19135" spans="12:16">
      <c r="L19135" s="99"/>
      <c r="P19135" s="99"/>
    </row>
    <row r="19136" spans="12:16">
      <c r="L19136" s="99"/>
      <c r="P19136" s="99"/>
    </row>
    <row r="19137" spans="12:16">
      <c r="L19137" s="99"/>
      <c r="P19137" s="99"/>
    </row>
    <row r="19138" spans="12:16">
      <c r="L19138" s="99"/>
      <c r="P19138" s="99"/>
    </row>
    <row r="19139" spans="12:16">
      <c r="L19139" s="99"/>
      <c r="P19139" s="99"/>
    </row>
    <row r="19140" spans="12:16">
      <c r="L19140" s="99"/>
      <c r="P19140" s="99"/>
    </row>
    <row r="19141" spans="12:16">
      <c r="L19141" s="99"/>
      <c r="P19141" s="99"/>
    </row>
    <row r="19142" spans="12:16">
      <c r="L19142" s="99"/>
      <c r="P19142" s="99"/>
    </row>
    <row r="19143" spans="12:16">
      <c r="L19143" s="99"/>
      <c r="P19143" s="99"/>
    </row>
    <row r="19144" spans="12:16">
      <c r="L19144" s="99"/>
      <c r="P19144" s="99"/>
    </row>
    <row r="19145" spans="12:16">
      <c r="L19145" s="99"/>
      <c r="P19145" s="99"/>
    </row>
    <row r="19146" spans="12:16">
      <c r="L19146" s="99"/>
      <c r="P19146" s="99"/>
    </row>
    <row r="19147" spans="12:16">
      <c r="L19147" s="99"/>
      <c r="P19147" s="99"/>
    </row>
    <row r="19148" spans="12:16">
      <c r="L19148" s="99"/>
      <c r="P19148" s="99"/>
    </row>
    <row r="19149" spans="12:16">
      <c r="L19149" s="99"/>
      <c r="P19149" s="99"/>
    </row>
    <row r="19150" spans="12:16">
      <c r="L19150" s="99"/>
      <c r="P19150" s="99"/>
    </row>
    <row r="19151" spans="12:16">
      <c r="L19151" s="99"/>
      <c r="P19151" s="99"/>
    </row>
    <row r="19152" spans="12:16">
      <c r="L19152" s="99"/>
      <c r="P19152" s="99"/>
    </row>
    <row r="19153" spans="12:16">
      <c r="L19153" s="99"/>
      <c r="P19153" s="99"/>
    </row>
    <row r="19154" spans="12:16">
      <c r="L19154" s="99"/>
      <c r="P19154" s="99"/>
    </row>
    <row r="19155" spans="12:16">
      <c r="L19155" s="99"/>
      <c r="P19155" s="99"/>
    </row>
    <row r="19156" spans="12:16">
      <c r="L19156" s="99"/>
      <c r="P19156" s="99"/>
    </row>
    <row r="19157" spans="12:16">
      <c r="L19157" s="99"/>
      <c r="P19157" s="99"/>
    </row>
    <row r="19158" spans="12:16">
      <c r="L19158" s="99"/>
      <c r="P19158" s="99"/>
    </row>
    <row r="19159" spans="12:16">
      <c r="L19159" s="99"/>
      <c r="P19159" s="99"/>
    </row>
    <row r="19160" spans="12:16">
      <c r="L19160" s="99"/>
      <c r="P19160" s="99"/>
    </row>
    <row r="19161" spans="12:16">
      <c r="L19161" s="99"/>
      <c r="P19161" s="99"/>
    </row>
    <row r="19162" spans="12:16">
      <c r="L19162" s="99"/>
      <c r="P19162" s="99"/>
    </row>
    <row r="19163" spans="12:16">
      <c r="L19163" s="99"/>
      <c r="P19163" s="99"/>
    </row>
    <row r="19164" spans="12:16">
      <c r="L19164" s="99"/>
      <c r="P19164" s="99"/>
    </row>
    <row r="19165" spans="12:16">
      <c r="L19165" s="99"/>
      <c r="P19165" s="99"/>
    </row>
    <row r="19166" spans="12:16">
      <c r="L19166" s="99"/>
      <c r="P19166" s="99"/>
    </row>
    <row r="19167" spans="12:16">
      <c r="L19167" s="99"/>
      <c r="P19167" s="99"/>
    </row>
    <row r="19168" spans="12:16">
      <c r="L19168" s="99"/>
      <c r="P19168" s="99"/>
    </row>
    <row r="19169" spans="12:16">
      <c r="L19169" s="99"/>
      <c r="P19169" s="99"/>
    </row>
    <row r="19170" spans="12:16">
      <c r="L19170" s="99"/>
      <c r="P19170" s="99"/>
    </row>
    <row r="19171" spans="12:16">
      <c r="L19171" s="99"/>
      <c r="P19171" s="99"/>
    </row>
    <row r="19172" spans="12:16">
      <c r="L19172" s="99"/>
      <c r="P19172" s="99"/>
    </row>
    <row r="19173" spans="12:16">
      <c r="L19173" s="99"/>
      <c r="P19173" s="99"/>
    </row>
    <row r="19174" spans="12:16">
      <c r="L19174" s="99"/>
      <c r="P19174" s="99"/>
    </row>
    <row r="19175" spans="12:16">
      <c r="L19175" s="99"/>
      <c r="P19175" s="99"/>
    </row>
    <row r="19176" spans="12:16">
      <c r="L19176" s="99"/>
      <c r="P19176" s="99"/>
    </row>
    <row r="19177" spans="12:16">
      <c r="L19177" s="99"/>
      <c r="P19177" s="99"/>
    </row>
    <row r="19178" spans="12:16">
      <c r="L19178" s="99"/>
      <c r="P19178" s="99"/>
    </row>
    <row r="19179" spans="12:16">
      <c r="L19179" s="99"/>
      <c r="P19179" s="99"/>
    </row>
    <row r="19180" spans="12:16">
      <c r="L19180" s="99"/>
      <c r="P19180" s="99"/>
    </row>
    <row r="19181" spans="12:16">
      <c r="L19181" s="99"/>
      <c r="P19181" s="99"/>
    </row>
    <row r="19182" spans="12:16">
      <c r="L19182" s="99"/>
      <c r="P19182" s="99"/>
    </row>
    <row r="19183" spans="12:16">
      <c r="L19183" s="99"/>
      <c r="P19183" s="99"/>
    </row>
    <row r="19184" spans="12:16">
      <c r="L19184" s="99"/>
      <c r="P19184" s="99"/>
    </row>
    <row r="19185" spans="12:16">
      <c r="L19185" s="99"/>
      <c r="P19185" s="99"/>
    </row>
    <row r="19186" spans="12:16">
      <c r="L19186" s="99"/>
      <c r="P19186" s="99"/>
    </row>
    <row r="19187" spans="12:16">
      <c r="L19187" s="99"/>
      <c r="P19187" s="99"/>
    </row>
    <row r="19188" spans="12:16">
      <c r="L19188" s="99"/>
      <c r="P19188" s="99"/>
    </row>
    <row r="19189" spans="12:16">
      <c r="L19189" s="99"/>
      <c r="P19189" s="99"/>
    </row>
    <row r="19190" spans="12:16">
      <c r="L19190" s="99"/>
      <c r="P19190" s="99"/>
    </row>
    <row r="19191" spans="12:16">
      <c r="L19191" s="99"/>
      <c r="P19191" s="99"/>
    </row>
    <row r="19192" spans="12:16">
      <c r="L19192" s="99"/>
      <c r="P19192" s="99"/>
    </row>
    <row r="19193" spans="12:16">
      <c r="L19193" s="99"/>
      <c r="P19193" s="99"/>
    </row>
    <row r="19194" spans="12:16">
      <c r="L19194" s="99"/>
      <c r="P19194" s="99"/>
    </row>
    <row r="19195" spans="12:16">
      <c r="L19195" s="99"/>
      <c r="P19195" s="99"/>
    </row>
    <row r="19196" spans="12:16">
      <c r="L19196" s="99"/>
      <c r="P19196" s="99"/>
    </row>
    <row r="19197" spans="12:16">
      <c r="L19197" s="99"/>
      <c r="P19197" s="99"/>
    </row>
    <row r="19198" spans="12:16">
      <c r="L19198" s="99"/>
      <c r="P19198" s="99"/>
    </row>
    <row r="19199" spans="12:16">
      <c r="L19199" s="99"/>
      <c r="P19199" s="99"/>
    </row>
    <row r="19200" spans="12:16">
      <c r="L19200" s="99"/>
      <c r="P19200" s="99"/>
    </row>
    <row r="19201" spans="12:16">
      <c r="L19201" s="99"/>
      <c r="P19201" s="99"/>
    </row>
    <row r="19202" spans="12:16">
      <c r="L19202" s="99"/>
      <c r="P19202" s="99"/>
    </row>
    <row r="19203" spans="12:16">
      <c r="L19203" s="99"/>
      <c r="P19203" s="99"/>
    </row>
    <row r="19204" spans="12:16">
      <c r="L19204" s="99"/>
      <c r="P19204" s="99"/>
    </row>
    <row r="19205" spans="12:16">
      <c r="L19205" s="99"/>
      <c r="P19205" s="99"/>
    </row>
    <row r="19206" spans="12:16">
      <c r="L19206" s="99"/>
      <c r="P19206" s="99"/>
    </row>
    <row r="19207" spans="12:16">
      <c r="L19207" s="99"/>
      <c r="P19207" s="99"/>
    </row>
    <row r="19208" spans="12:16">
      <c r="L19208" s="99"/>
      <c r="P19208" s="99"/>
    </row>
    <row r="19209" spans="12:16">
      <c r="L19209" s="99"/>
      <c r="P19209" s="99"/>
    </row>
    <row r="19210" spans="12:16">
      <c r="L19210" s="99"/>
      <c r="P19210" s="99"/>
    </row>
    <row r="19211" spans="12:16">
      <c r="L19211" s="99"/>
      <c r="P19211" s="99"/>
    </row>
    <row r="19212" spans="12:16">
      <c r="L19212" s="99"/>
      <c r="P19212" s="99"/>
    </row>
    <row r="19213" spans="12:16">
      <c r="L19213" s="99"/>
      <c r="P19213" s="99"/>
    </row>
    <row r="19214" spans="12:16">
      <c r="L19214" s="99"/>
      <c r="P19214" s="99"/>
    </row>
    <row r="19215" spans="12:16">
      <c r="L19215" s="99"/>
      <c r="P19215" s="99"/>
    </row>
    <row r="19216" spans="12:16">
      <c r="L19216" s="99"/>
      <c r="P19216" s="99"/>
    </row>
    <row r="19217" spans="12:16">
      <c r="L19217" s="99"/>
      <c r="P19217" s="99"/>
    </row>
    <row r="19218" spans="12:16">
      <c r="L19218" s="99"/>
      <c r="P19218" s="99"/>
    </row>
    <row r="19219" spans="12:16">
      <c r="L19219" s="99"/>
      <c r="P19219" s="99"/>
    </row>
    <row r="19220" spans="12:16">
      <c r="L19220" s="99"/>
      <c r="P19220" s="99"/>
    </row>
    <row r="19221" spans="12:16">
      <c r="L19221" s="99"/>
      <c r="P19221" s="99"/>
    </row>
    <row r="19222" spans="12:16">
      <c r="L19222" s="99"/>
      <c r="P19222" s="99"/>
    </row>
    <row r="19223" spans="12:16">
      <c r="L19223" s="99"/>
      <c r="P19223" s="99"/>
    </row>
    <row r="19224" spans="12:16">
      <c r="L19224" s="99"/>
      <c r="P19224" s="99"/>
    </row>
    <row r="19225" spans="12:16">
      <c r="L19225" s="99"/>
      <c r="P19225" s="99"/>
    </row>
    <row r="19226" spans="12:16">
      <c r="L19226" s="99"/>
      <c r="P19226" s="99"/>
    </row>
    <row r="19227" spans="12:16">
      <c r="L19227" s="99"/>
      <c r="P19227" s="99"/>
    </row>
    <row r="19228" spans="12:16">
      <c r="L19228" s="99"/>
      <c r="P19228" s="99"/>
    </row>
    <row r="19229" spans="12:16">
      <c r="L19229" s="99"/>
      <c r="P19229" s="99"/>
    </row>
    <row r="19230" spans="12:16">
      <c r="L19230" s="99"/>
      <c r="P19230" s="99"/>
    </row>
    <row r="19231" spans="12:16">
      <c r="L19231" s="99"/>
      <c r="P19231" s="99"/>
    </row>
    <row r="19232" spans="12:16">
      <c r="L19232" s="99"/>
      <c r="P19232" s="99"/>
    </row>
    <row r="19233" spans="12:16">
      <c r="L19233" s="99"/>
      <c r="P19233" s="99"/>
    </row>
    <row r="19234" spans="12:16">
      <c r="L19234" s="99"/>
      <c r="P19234" s="99"/>
    </row>
    <row r="19235" spans="12:16">
      <c r="L19235" s="99"/>
      <c r="P19235" s="99"/>
    </row>
    <row r="19236" spans="12:16">
      <c r="L19236" s="99"/>
      <c r="P19236" s="99"/>
    </row>
    <row r="19237" spans="12:16">
      <c r="L19237" s="99"/>
      <c r="P19237" s="99"/>
    </row>
    <row r="19238" spans="12:16">
      <c r="L19238" s="99"/>
      <c r="P19238" s="99"/>
    </row>
    <row r="19239" spans="12:16">
      <c r="L19239" s="99"/>
      <c r="P19239" s="99"/>
    </row>
    <row r="19240" spans="12:16">
      <c r="L19240" s="99"/>
      <c r="P19240" s="99"/>
    </row>
    <row r="19241" spans="12:16">
      <c r="L19241" s="99"/>
      <c r="P19241" s="99"/>
    </row>
    <row r="19242" spans="12:16">
      <c r="L19242" s="99"/>
      <c r="P19242" s="99"/>
    </row>
    <row r="19243" spans="12:16">
      <c r="L19243" s="99"/>
      <c r="P19243" s="99"/>
    </row>
    <row r="19244" spans="12:16">
      <c r="L19244" s="99"/>
      <c r="P19244" s="99"/>
    </row>
    <row r="19245" spans="12:16">
      <c r="L19245" s="99"/>
      <c r="P19245" s="99"/>
    </row>
    <row r="19246" spans="12:16">
      <c r="L19246" s="99"/>
      <c r="P19246" s="99"/>
    </row>
    <row r="19247" spans="12:16">
      <c r="L19247" s="99"/>
      <c r="P19247" s="99"/>
    </row>
    <row r="19248" spans="12:16">
      <c r="L19248" s="99"/>
      <c r="P19248" s="99"/>
    </row>
    <row r="19249" spans="12:16">
      <c r="L19249" s="99"/>
      <c r="P19249" s="99"/>
    </row>
    <row r="19250" spans="12:16">
      <c r="L19250" s="99"/>
      <c r="P19250" s="99"/>
    </row>
    <row r="19251" spans="12:16">
      <c r="L19251" s="99"/>
      <c r="P19251" s="99"/>
    </row>
    <row r="19252" spans="12:16">
      <c r="L19252" s="99"/>
      <c r="P19252" s="99"/>
    </row>
    <row r="19253" spans="12:16">
      <c r="L19253" s="99"/>
      <c r="P19253" s="99"/>
    </row>
    <row r="19254" spans="12:16">
      <c r="L19254" s="99"/>
      <c r="P19254" s="99"/>
    </row>
    <row r="19255" spans="12:16">
      <c r="L19255" s="99"/>
      <c r="P19255" s="99"/>
    </row>
    <row r="19256" spans="12:16">
      <c r="L19256" s="99"/>
      <c r="P19256" s="99"/>
    </row>
    <row r="19257" spans="12:16">
      <c r="L19257" s="99"/>
      <c r="P19257" s="99"/>
    </row>
    <row r="19258" spans="12:16">
      <c r="L19258" s="99"/>
      <c r="P19258" s="99"/>
    </row>
    <row r="19259" spans="12:16">
      <c r="L19259" s="99"/>
      <c r="P19259" s="99"/>
    </row>
    <row r="19260" spans="12:16">
      <c r="L19260" s="99"/>
      <c r="P19260" s="99"/>
    </row>
    <row r="19261" spans="12:16">
      <c r="L19261" s="99"/>
      <c r="P19261" s="99"/>
    </row>
    <row r="19262" spans="12:16">
      <c r="L19262" s="99"/>
      <c r="P19262" s="99"/>
    </row>
    <row r="19263" spans="12:16">
      <c r="L19263" s="99"/>
      <c r="P19263" s="99"/>
    </row>
    <row r="19264" spans="12:16">
      <c r="L19264" s="99"/>
      <c r="P19264" s="99"/>
    </row>
    <row r="19265" spans="12:16">
      <c r="L19265" s="99"/>
      <c r="P19265" s="99"/>
    </row>
    <row r="19266" spans="12:16">
      <c r="L19266" s="99"/>
      <c r="P19266" s="99"/>
    </row>
    <row r="19267" spans="12:16">
      <c r="L19267" s="99"/>
      <c r="P19267" s="99"/>
    </row>
    <row r="19268" spans="12:16">
      <c r="L19268" s="99"/>
      <c r="P19268" s="99"/>
    </row>
    <row r="19269" spans="12:16">
      <c r="L19269" s="99"/>
      <c r="P19269" s="99"/>
    </row>
    <row r="19270" spans="12:16">
      <c r="L19270" s="99"/>
      <c r="P19270" s="99"/>
    </row>
    <row r="19271" spans="12:16">
      <c r="L19271" s="99"/>
      <c r="P19271" s="99"/>
    </row>
    <row r="19272" spans="12:16">
      <c r="L19272" s="99"/>
      <c r="P19272" s="99"/>
    </row>
    <row r="19273" spans="12:16">
      <c r="L19273" s="99"/>
      <c r="P19273" s="99"/>
    </row>
    <row r="19274" spans="12:16">
      <c r="L19274" s="99"/>
      <c r="P19274" s="99"/>
    </row>
    <row r="19275" spans="12:16">
      <c r="L19275" s="99"/>
      <c r="P19275" s="99"/>
    </row>
    <row r="19276" spans="12:16">
      <c r="L19276" s="99"/>
      <c r="P19276" s="99"/>
    </row>
    <row r="19277" spans="12:16">
      <c r="L19277" s="99"/>
      <c r="P19277" s="99"/>
    </row>
    <row r="19278" spans="12:16">
      <c r="L19278" s="99"/>
      <c r="P19278" s="99"/>
    </row>
    <row r="19279" spans="12:16">
      <c r="L19279" s="99"/>
      <c r="P19279" s="99"/>
    </row>
    <row r="19280" spans="12:16">
      <c r="L19280" s="99"/>
      <c r="P19280" s="99"/>
    </row>
    <row r="19281" spans="12:16">
      <c r="L19281" s="99"/>
      <c r="P19281" s="99"/>
    </row>
    <row r="19282" spans="12:16">
      <c r="L19282" s="99"/>
      <c r="P19282" s="99"/>
    </row>
    <row r="19283" spans="12:16">
      <c r="L19283" s="99"/>
      <c r="P19283" s="99"/>
    </row>
    <row r="19284" spans="12:16">
      <c r="L19284" s="99"/>
      <c r="P19284" s="99"/>
    </row>
    <row r="19285" spans="12:16">
      <c r="L19285" s="99"/>
      <c r="P19285" s="99"/>
    </row>
    <row r="19286" spans="12:16">
      <c r="L19286" s="99"/>
      <c r="P19286" s="99"/>
    </row>
    <row r="19287" spans="12:16">
      <c r="L19287" s="99"/>
      <c r="P19287" s="99"/>
    </row>
    <row r="19288" spans="12:16">
      <c r="L19288" s="99"/>
      <c r="P19288" s="99"/>
    </row>
    <row r="19289" spans="12:16">
      <c r="L19289" s="99"/>
      <c r="P19289" s="99"/>
    </row>
    <row r="19290" spans="12:16">
      <c r="L19290" s="99"/>
      <c r="P19290" s="99"/>
    </row>
    <row r="19291" spans="12:16">
      <c r="L19291" s="99"/>
      <c r="P19291" s="99"/>
    </row>
    <row r="19292" spans="12:16">
      <c r="L19292" s="99"/>
      <c r="P19292" s="99"/>
    </row>
    <row r="19293" spans="12:16">
      <c r="L19293" s="99"/>
      <c r="P19293" s="99"/>
    </row>
    <row r="19294" spans="12:16">
      <c r="L19294" s="99"/>
      <c r="P19294" s="99"/>
    </row>
    <row r="19295" spans="12:16">
      <c r="L19295" s="99"/>
      <c r="P19295" s="99"/>
    </row>
    <row r="19296" spans="12:16">
      <c r="L19296" s="99"/>
      <c r="P19296" s="99"/>
    </row>
    <row r="19297" spans="12:16">
      <c r="L19297" s="99"/>
      <c r="P19297" s="99"/>
    </row>
    <row r="19298" spans="12:16">
      <c r="L19298" s="99"/>
      <c r="P19298" s="99"/>
    </row>
    <row r="19299" spans="12:16">
      <c r="L19299" s="99"/>
      <c r="P19299" s="99"/>
    </row>
    <row r="19300" spans="12:16">
      <c r="L19300" s="99"/>
      <c r="P19300" s="99"/>
    </row>
    <row r="19301" spans="12:16">
      <c r="L19301" s="99"/>
      <c r="P19301" s="99"/>
    </row>
    <row r="19302" spans="12:16">
      <c r="L19302" s="99"/>
      <c r="P19302" s="99"/>
    </row>
    <row r="19303" spans="12:16">
      <c r="L19303" s="99"/>
      <c r="P19303" s="99"/>
    </row>
    <row r="19304" spans="12:16">
      <c r="L19304" s="99"/>
      <c r="P19304" s="99"/>
    </row>
    <row r="19305" spans="12:16">
      <c r="L19305" s="99"/>
      <c r="P19305" s="99"/>
    </row>
    <row r="19306" spans="12:16">
      <c r="L19306" s="99"/>
      <c r="P19306" s="99"/>
    </row>
    <row r="19307" spans="12:16">
      <c r="L19307" s="99"/>
      <c r="P19307" s="99"/>
    </row>
    <row r="19308" spans="12:16">
      <c r="L19308" s="99"/>
      <c r="P19308" s="99"/>
    </row>
    <row r="19309" spans="12:16">
      <c r="L19309" s="99"/>
      <c r="P19309" s="99"/>
    </row>
    <row r="19310" spans="12:16">
      <c r="L19310" s="99"/>
      <c r="P19310" s="99"/>
    </row>
    <row r="19311" spans="12:16">
      <c r="L19311" s="99"/>
      <c r="P19311" s="99"/>
    </row>
    <row r="19312" spans="12:16">
      <c r="L19312" s="99"/>
      <c r="P19312" s="99"/>
    </row>
    <row r="19313" spans="12:16">
      <c r="L19313" s="99"/>
      <c r="P19313" s="99"/>
    </row>
    <row r="19314" spans="12:16">
      <c r="L19314" s="99"/>
      <c r="P19314" s="99"/>
    </row>
    <row r="19315" spans="12:16">
      <c r="L19315" s="99"/>
      <c r="P19315" s="99"/>
    </row>
    <row r="19316" spans="12:16">
      <c r="L19316" s="99"/>
      <c r="P19316" s="99"/>
    </row>
    <row r="19317" spans="12:16">
      <c r="L19317" s="99"/>
      <c r="P19317" s="99"/>
    </row>
    <row r="19318" spans="12:16">
      <c r="L19318" s="99"/>
      <c r="P19318" s="99"/>
    </row>
    <row r="19319" spans="12:16">
      <c r="L19319" s="99"/>
      <c r="P19319" s="99"/>
    </row>
    <row r="19320" spans="12:16">
      <c r="L19320" s="99"/>
      <c r="P19320" s="99"/>
    </row>
    <row r="19321" spans="12:16">
      <c r="L19321" s="99"/>
      <c r="P19321" s="99"/>
    </row>
    <row r="19322" spans="12:16">
      <c r="L19322" s="99"/>
      <c r="P19322" s="99"/>
    </row>
    <row r="19323" spans="12:16">
      <c r="L19323" s="99"/>
      <c r="P19323" s="99"/>
    </row>
    <row r="19324" spans="12:16">
      <c r="L19324" s="99"/>
      <c r="P19324" s="99"/>
    </row>
    <row r="19325" spans="12:16">
      <c r="L19325" s="99"/>
      <c r="P19325" s="99"/>
    </row>
    <row r="19326" spans="12:16">
      <c r="L19326" s="99"/>
      <c r="P19326" s="99"/>
    </row>
    <row r="19327" spans="12:16">
      <c r="L19327" s="99"/>
      <c r="P19327" s="99"/>
    </row>
    <row r="19328" spans="12:16">
      <c r="L19328" s="99"/>
      <c r="P19328" s="99"/>
    </row>
    <row r="19329" spans="12:16">
      <c r="L19329" s="99"/>
      <c r="P19329" s="99"/>
    </row>
    <row r="19330" spans="12:16">
      <c r="L19330" s="99"/>
      <c r="P19330" s="99"/>
    </row>
    <row r="19331" spans="12:16">
      <c r="L19331" s="99"/>
      <c r="P19331" s="99"/>
    </row>
    <row r="19332" spans="12:16">
      <c r="L19332" s="99"/>
      <c r="P19332" s="99"/>
    </row>
    <row r="19333" spans="12:16">
      <c r="L19333" s="99"/>
      <c r="P19333" s="99"/>
    </row>
    <row r="19334" spans="12:16">
      <c r="L19334" s="99"/>
      <c r="P19334" s="99"/>
    </row>
    <row r="19335" spans="12:16">
      <c r="L19335" s="99"/>
      <c r="P19335" s="99"/>
    </row>
    <row r="19336" spans="12:16">
      <c r="L19336" s="99"/>
      <c r="P19336" s="99"/>
    </row>
    <row r="19337" spans="12:16">
      <c r="L19337" s="99"/>
      <c r="P19337" s="99"/>
    </row>
    <row r="19338" spans="12:16">
      <c r="L19338" s="99"/>
      <c r="P19338" s="99"/>
    </row>
    <row r="19339" spans="12:16">
      <c r="L19339" s="99"/>
      <c r="P19339" s="99"/>
    </row>
    <row r="19340" spans="12:16">
      <c r="L19340" s="99"/>
      <c r="P19340" s="99"/>
    </row>
    <row r="19341" spans="12:16">
      <c r="L19341" s="99"/>
      <c r="P19341" s="99"/>
    </row>
    <row r="19342" spans="12:16">
      <c r="L19342" s="99"/>
      <c r="P19342" s="99"/>
    </row>
    <row r="19343" spans="12:16">
      <c r="L19343" s="99"/>
      <c r="P19343" s="99"/>
    </row>
    <row r="19344" spans="12:16">
      <c r="L19344" s="99"/>
      <c r="P19344" s="99"/>
    </row>
    <row r="19345" spans="12:16">
      <c r="L19345" s="99"/>
      <c r="P19345" s="99"/>
    </row>
    <row r="19346" spans="12:16">
      <c r="L19346" s="99"/>
      <c r="P19346" s="99"/>
    </row>
    <row r="19347" spans="12:16">
      <c r="L19347" s="99"/>
      <c r="P19347" s="99"/>
    </row>
    <row r="19348" spans="12:16">
      <c r="L19348" s="99"/>
      <c r="P19348" s="99"/>
    </row>
    <row r="19349" spans="12:16">
      <c r="L19349" s="99"/>
      <c r="P19349" s="99"/>
    </row>
    <row r="19350" spans="12:16">
      <c r="L19350" s="99"/>
      <c r="P19350" s="99"/>
    </row>
    <row r="19351" spans="12:16">
      <c r="L19351" s="99"/>
      <c r="P19351" s="99"/>
    </row>
    <row r="19352" spans="12:16">
      <c r="L19352" s="99"/>
      <c r="P19352" s="99"/>
    </row>
    <row r="19353" spans="12:16">
      <c r="L19353" s="99"/>
      <c r="P19353" s="99"/>
    </row>
    <row r="19354" spans="12:16">
      <c r="L19354" s="99"/>
      <c r="P19354" s="99"/>
    </row>
    <row r="19355" spans="12:16">
      <c r="L19355" s="99"/>
      <c r="P19355" s="99"/>
    </row>
    <row r="19356" spans="12:16">
      <c r="L19356" s="99"/>
      <c r="P19356" s="99"/>
    </row>
    <row r="19357" spans="12:16">
      <c r="L19357" s="99"/>
      <c r="P19357" s="99"/>
    </row>
    <row r="19358" spans="12:16">
      <c r="L19358" s="99"/>
      <c r="P19358" s="99"/>
    </row>
    <row r="19359" spans="12:16">
      <c r="L19359" s="99"/>
      <c r="P19359" s="99"/>
    </row>
    <row r="19360" spans="12:16">
      <c r="L19360" s="99"/>
      <c r="P19360" s="99"/>
    </row>
    <row r="19361" spans="12:16">
      <c r="L19361" s="99"/>
      <c r="P19361" s="99"/>
    </row>
    <row r="19362" spans="12:16">
      <c r="L19362" s="99"/>
      <c r="P19362" s="99"/>
    </row>
    <row r="19363" spans="12:16">
      <c r="L19363" s="99"/>
      <c r="P19363" s="99"/>
    </row>
    <row r="19364" spans="12:16">
      <c r="L19364" s="99"/>
      <c r="P19364" s="99"/>
    </row>
    <row r="19365" spans="12:16">
      <c r="L19365" s="99"/>
      <c r="P19365" s="99"/>
    </row>
    <row r="19366" spans="12:16">
      <c r="L19366" s="99"/>
      <c r="P19366" s="99"/>
    </row>
    <row r="19367" spans="12:16">
      <c r="L19367" s="99"/>
      <c r="P19367" s="99"/>
    </row>
    <row r="19368" spans="12:16">
      <c r="L19368" s="99"/>
      <c r="P19368" s="99"/>
    </row>
    <row r="19369" spans="12:16">
      <c r="L19369" s="99"/>
      <c r="P19369" s="99"/>
    </row>
    <row r="19370" spans="12:16">
      <c r="L19370" s="99"/>
      <c r="P19370" s="99"/>
    </row>
    <row r="19371" spans="12:16">
      <c r="L19371" s="99"/>
      <c r="P19371" s="99"/>
    </row>
    <row r="19372" spans="12:16">
      <c r="L19372" s="99"/>
      <c r="P19372" s="99"/>
    </row>
    <row r="19373" spans="12:16">
      <c r="L19373" s="99"/>
      <c r="P19373" s="99"/>
    </row>
    <row r="19374" spans="12:16">
      <c r="L19374" s="99"/>
      <c r="P19374" s="99"/>
    </row>
    <row r="19375" spans="12:16">
      <c r="L19375" s="99"/>
      <c r="P19375" s="99"/>
    </row>
    <row r="19376" spans="12:16">
      <c r="L19376" s="99"/>
      <c r="P19376" s="99"/>
    </row>
    <row r="19377" spans="12:16">
      <c r="L19377" s="99"/>
      <c r="P19377" s="99"/>
    </row>
    <row r="19378" spans="12:16">
      <c r="L19378" s="99"/>
      <c r="P19378" s="99"/>
    </row>
    <row r="19379" spans="12:16">
      <c r="L19379" s="99"/>
      <c r="P19379" s="99"/>
    </row>
    <row r="19380" spans="12:16">
      <c r="L19380" s="99"/>
      <c r="P19380" s="99"/>
    </row>
    <row r="19381" spans="12:16">
      <c r="L19381" s="99"/>
      <c r="P19381" s="99"/>
    </row>
    <row r="19382" spans="12:16">
      <c r="L19382" s="99"/>
      <c r="P19382" s="99"/>
    </row>
    <row r="19383" spans="12:16">
      <c r="L19383" s="99"/>
      <c r="P19383" s="99"/>
    </row>
    <row r="19384" spans="12:16">
      <c r="L19384" s="99"/>
      <c r="P19384" s="99"/>
    </row>
    <row r="19385" spans="12:16">
      <c r="L19385" s="99"/>
      <c r="P19385" s="99"/>
    </row>
    <row r="19386" spans="12:16">
      <c r="L19386" s="99"/>
      <c r="P19386" s="99"/>
    </row>
    <row r="19387" spans="12:16">
      <c r="L19387" s="99"/>
      <c r="P19387" s="99"/>
    </row>
    <row r="19388" spans="12:16">
      <c r="L19388" s="99"/>
      <c r="P19388" s="99"/>
    </row>
    <row r="19389" spans="12:16">
      <c r="L19389" s="99"/>
      <c r="P19389" s="99"/>
    </row>
    <row r="19390" spans="12:16">
      <c r="L19390" s="99"/>
      <c r="P19390" s="99"/>
    </row>
    <row r="19391" spans="12:16">
      <c r="L19391" s="99"/>
      <c r="P19391" s="99"/>
    </row>
    <row r="19392" spans="12:16">
      <c r="L19392" s="99"/>
      <c r="P19392" s="99"/>
    </row>
    <row r="19393" spans="12:16">
      <c r="L19393" s="99"/>
      <c r="P19393" s="99"/>
    </row>
    <row r="19394" spans="12:16">
      <c r="L19394" s="99"/>
      <c r="P19394" s="99"/>
    </row>
    <row r="19395" spans="12:16">
      <c r="L19395" s="99"/>
      <c r="P19395" s="99"/>
    </row>
    <row r="19396" spans="12:16">
      <c r="L19396" s="99"/>
      <c r="P19396" s="99"/>
    </row>
    <row r="19397" spans="12:16">
      <c r="L19397" s="99"/>
      <c r="P19397" s="99"/>
    </row>
    <row r="19398" spans="12:16">
      <c r="L19398" s="99"/>
      <c r="P19398" s="99"/>
    </row>
    <row r="19399" spans="12:16">
      <c r="L19399" s="99"/>
      <c r="P19399" s="99"/>
    </row>
    <row r="19400" spans="12:16">
      <c r="L19400" s="99"/>
      <c r="P19400" s="99"/>
    </row>
    <row r="19401" spans="12:16">
      <c r="L19401" s="99"/>
      <c r="P19401" s="99"/>
    </row>
    <row r="19402" spans="12:16">
      <c r="L19402" s="99"/>
      <c r="P19402" s="99"/>
    </row>
    <row r="19403" spans="12:16">
      <c r="L19403" s="99"/>
      <c r="P19403" s="99"/>
    </row>
    <row r="19404" spans="12:16">
      <c r="L19404" s="99"/>
      <c r="P19404" s="99"/>
    </row>
    <row r="19405" spans="12:16">
      <c r="L19405" s="99"/>
      <c r="P19405" s="99"/>
    </row>
    <row r="19406" spans="12:16">
      <c r="L19406" s="99"/>
      <c r="P19406" s="99"/>
    </row>
    <row r="19407" spans="12:16">
      <c r="L19407" s="99"/>
      <c r="P19407" s="99"/>
    </row>
    <row r="19408" spans="12:16">
      <c r="L19408" s="99"/>
      <c r="P19408" s="99"/>
    </row>
    <row r="19409" spans="12:16">
      <c r="L19409" s="99"/>
      <c r="P19409" s="99"/>
    </row>
    <row r="19410" spans="12:16">
      <c r="L19410" s="99"/>
      <c r="P19410" s="99"/>
    </row>
    <row r="19411" spans="12:16">
      <c r="L19411" s="99"/>
      <c r="P19411" s="99"/>
    </row>
    <row r="19412" spans="12:16">
      <c r="L19412" s="99"/>
      <c r="P19412" s="99"/>
    </row>
    <row r="19413" spans="12:16">
      <c r="L19413" s="99"/>
      <c r="P19413" s="99"/>
    </row>
    <row r="19414" spans="12:16">
      <c r="L19414" s="99"/>
      <c r="P19414" s="99"/>
    </row>
    <row r="19415" spans="12:16">
      <c r="L19415" s="99"/>
      <c r="P19415" s="99"/>
    </row>
    <row r="19416" spans="12:16">
      <c r="L19416" s="99"/>
      <c r="P19416" s="99"/>
    </row>
    <row r="19417" spans="12:16">
      <c r="L19417" s="99"/>
      <c r="P19417" s="99"/>
    </row>
    <row r="19418" spans="12:16">
      <c r="L19418" s="99"/>
      <c r="P19418" s="99"/>
    </row>
    <row r="19419" spans="12:16">
      <c r="L19419" s="99"/>
      <c r="P19419" s="99"/>
    </row>
    <row r="19420" spans="12:16">
      <c r="L19420" s="99"/>
      <c r="P19420" s="99"/>
    </row>
    <row r="19421" spans="12:16">
      <c r="L19421" s="99"/>
      <c r="P19421" s="99"/>
    </row>
    <row r="19422" spans="12:16">
      <c r="L19422" s="99"/>
      <c r="P19422" s="99"/>
    </row>
    <row r="19423" spans="12:16">
      <c r="L19423" s="99"/>
      <c r="P19423" s="99"/>
    </row>
    <row r="19424" spans="12:16">
      <c r="L19424" s="99"/>
      <c r="P19424" s="99"/>
    </row>
    <row r="19425" spans="12:16">
      <c r="L19425" s="99"/>
      <c r="P19425" s="99"/>
    </row>
    <row r="19426" spans="12:16">
      <c r="L19426" s="99"/>
      <c r="P19426" s="99"/>
    </row>
    <row r="19427" spans="12:16">
      <c r="L19427" s="99"/>
      <c r="P19427" s="99"/>
    </row>
    <row r="19428" spans="12:16">
      <c r="L19428" s="99"/>
      <c r="P19428" s="99"/>
    </row>
    <row r="19429" spans="12:16">
      <c r="L19429" s="99"/>
      <c r="P19429" s="99"/>
    </row>
    <row r="19430" spans="12:16">
      <c r="L19430" s="99"/>
      <c r="P19430" s="99"/>
    </row>
    <row r="19431" spans="12:16">
      <c r="L19431" s="99"/>
      <c r="P19431" s="99"/>
    </row>
    <row r="19432" spans="12:16">
      <c r="L19432" s="99"/>
      <c r="P19432" s="99"/>
    </row>
    <row r="19433" spans="12:16">
      <c r="L19433" s="99"/>
      <c r="P19433" s="99"/>
    </row>
    <row r="19434" spans="12:16">
      <c r="L19434" s="99"/>
      <c r="P19434" s="99"/>
    </row>
    <row r="19435" spans="12:16">
      <c r="L19435" s="99"/>
      <c r="P19435" s="99"/>
    </row>
    <row r="19436" spans="12:16">
      <c r="L19436" s="99"/>
      <c r="P19436" s="99"/>
    </row>
    <row r="19437" spans="12:16">
      <c r="L19437" s="99"/>
      <c r="P19437" s="99"/>
    </row>
    <row r="19438" spans="12:16">
      <c r="L19438" s="99"/>
      <c r="P19438" s="99"/>
    </row>
    <row r="19439" spans="12:16">
      <c r="L19439" s="99"/>
      <c r="P19439" s="99"/>
    </row>
    <row r="19440" spans="12:16">
      <c r="L19440" s="99"/>
      <c r="P19440" s="99"/>
    </row>
    <row r="19441" spans="12:16">
      <c r="L19441" s="99"/>
      <c r="P19441" s="99"/>
    </row>
    <row r="19442" spans="12:16">
      <c r="L19442" s="99"/>
      <c r="P19442" s="99"/>
    </row>
    <row r="19443" spans="12:16">
      <c r="L19443" s="99"/>
      <c r="P19443" s="99"/>
    </row>
    <row r="19444" spans="12:16">
      <c r="L19444" s="99"/>
      <c r="P19444" s="99"/>
    </row>
    <row r="19445" spans="12:16">
      <c r="L19445" s="99"/>
      <c r="P19445" s="99"/>
    </row>
    <row r="19446" spans="12:16">
      <c r="L19446" s="99"/>
      <c r="P19446" s="99"/>
    </row>
    <row r="19447" spans="12:16">
      <c r="L19447" s="99"/>
      <c r="P19447" s="99"/>
    </row>
    <row r="19448" spans="12:16">
      <c r="L19448" s="99"/>
      <c r="P19448" s="99"/>
    </row>
    <row r="19449" spans="12:16">
      <c r="L19449" s="99"/>
      <c r="P19449" s="99"/>
    </row>
    <row r="19450" spans="12:16">
      <c r="L19450" s="99"/>
      <c r="P19450" s="99"/>
    </row>
    <row r="19451" spans="12:16">
      <c r="L19451" s="99"/>
      <c r="P19451" s="99"/>
    </row>
    <row r="19452" spans="12:16">
      <c r="L19452" s="99"/>
      <c r="P19452" s="99"/>
    </row>
    <row r="19453" spans="12:16">
      <c r="L19453" s="99"/>
      <c r="P19453" s="99"/>
    </row>
    <row r="19454" spans="12:16">
      <c r="L19454" s="99"/>
      <c r="P19454" s="99"/>
    </row>
    <row r="19455" spans="12:16">
      <c r="L19455" s="99"/>
      <c r="P19455" s="99"/>
    </row>
    <row r="19456" spans="12:16">
      <c r="L19456" s="99"/>
      <c r="P19456" s="99"/>
    </row>
    <row r="19457" spans="12:16">
      <c r="L19457" s="99"/>
      <c r="P19457" s="99"/>
    </row>
    <row r="19458" spans="12:16">
      <c r="L19458" s="99"/>
      <c r="P19458" s="99"/>
    </row>
    <row r="19459" spans="12:16">
      <c r="L19459" s="99"/>
      <c r="P19459" s="99"/>
    </row>
    <row r="19460" spans="12:16">
      <c r="L19460" s="99"/>
      <c r="P19460" s="99"/>
    </row>
    <row r="19461" spans="12:16">
      <c r="L19461" s="99"/>
      <c r="P19461" s="99"/>
    </row>
    <row r="19462" spans="12:16">
      <c r="L19462" s="99"/>
      <c r="P19462" s="99"/>
    </row>
    <row r="19463" spans="12:16">
      <c r="L19463" s="99"/>
      <c r="P19463" s="99"/>
    </row>
    <row r="19464" spans="12:16">
      <c r="L19464" s="99"/>
      <c r="P19464" s="99"/>
    </row>
    <row r="19465" spans="12:16">
      <c r="L19465" s="99"/>
      <c r="P19465" s="99"/>
    </row>
    <row r="19466" spans="12:16">
      <c r="L19466" s="99"/>
      <c r="P19466" s="99"/>
    </row>
    <row r="19467" spans="12:16">
      <c r="L19467" s="99"/>
      <c r="P19467" s="99"/>
    </row>
    <row r="19468" spans="12:16">
      <c r="L19468" s="99"/>
      <c r="P19468" s="99"/>
    </row>
    <row r="19469" spans="12:16">
      <c r="L19469" s="99"/>
      <c r="P19469" s="99"/>
    </row>
    <row r="19470" spans="12:16">
      <c r="L19470" s="99"/>
      <c r="P19470" s="99"/>
    </row>
    <row r="19471" spans="12:16">
      <c r="L19471" s="99"/>
      <c r="P19471" s="99"/>
    </row>
    <row r="19472" spans="12:16">
      <c r="L19472" s="99"/>
      <c r="P19472" s="99"/>
    </row>
    <row r="19473" spans="12:16">
      <c r="L19473" s="99"/>
      <c r="P19473" s="99"/>
    </row>
    <row r="19474" spans="12:16">
      <c r="L19474" s="99"/>
      <c r="P19474" s="99"/>
    </row>
    <row r="19475" spans="12:16">
      <c r="L19475" s="99"/>
      <c r="P19475" s="99"/>
    </row>
    <row r="19476" spans="12:16">
      <c r="L19476" s="99"/>
      <c r="P19476" s="99"/>
    </row>
    <row r="19477" spans="12:16">
      <c r="L19477" s="99"/>
      <c r="P19477" s="99"/>
    </row>
    <row r="19478" spans="12:16">
      <c r="L19478" s="99"/>
      <c r="P19478" s="99"/>
    </row>
    <row r="19479" spans="12:16">
      <c r="L19479" s="99"/>
      <c r="P19479" s="99"/>
    </row>
    <row r="19480" spans="12:16">
      <c r="L19480" s="99"/>
      <c r="P19480" s="99"/>
    </row>
    <row r="19481" spans="12:16">
      <c r="L19481" s="99"/>
      <c r="P19481" s="99"/>
    </row>
    <row r="19482" spans="12:16">
      <c r="L19482" s="99"/>
      <c r="P19482" s="99"/>
    </row>
    <row r="19483" spans="12:16">
      <c r="L19483" s="99"/>
      <c r="P19483" s="99"/>
    </row>
    <row r="19484" spans="12:16">
      <c r="L19484" s="99"/>
      <c r="P19484" s="99"/>
    </row>
    <row r="19485" spans="12:16">
      <c r="L19485" s="99"/>
      <c r="P19485" s="99"/>
    </row>
    <row r="19486" spans="12:16">
      <c r="L19486" s="99"/>
      <c r="P19486" s="99"/>
    </row>
    <row r="19487" spans="12:16">
      <c r="L19487" s="99"/>
      <c r="P19487" s="99"/>
    </row>
    <row r="19488" spans="12:16">
      <c r="L19488" s="99"/>
      <c r="P19488" s="99"/>
    </row>
    <row r="19489" spans="12:16">
      <c r="L19489" s="99"/>
      <c r="P19489" s="99"/>
    </row>
    <row r="19490" spans="12:16">
      <c r="L19490" s="99"/>
      <c r="P19490" s="99"/>
    </row>
    <row r="19491" spans="12:16">
      <c r="L19491" s="99"/>
      <c r="P19491" s="99"/>
    </row>
    <row r="19492" spans="12:16">
      <c r="L19492" s="99"/>
      <c r="P19492" s="99"/>
    </row>
    <row r="19493" spans="12:16">
      <c r="L19493" s="99"/>
      <c r="P19493" s="99"/>
    </row>
    <row r="19494" spans="12:16">
      <c r="L19494" s="99"/>
      <c r="P19494" s="99"/>
    </row>
    <row r="19495" spans="12:16">
      <c r="L19495" s="99"/>
      <c r="P19495" s="99"/>
    </row>
    <row r="19496" spans="12:16">
      <c r="L19496" s="99"/>
      <c r="P19496" s="99"/>
    </row>
    <row r="19497" spans="12:16">
      <c r="L19497" s="99"/>
      <c r="P19497" s="99"/>
    </row>
    <row r="19498" spans="12:16">
      <c r="L19498" s="99"/>
      <c r="P19498" s="99"/>
    </row>
    <row r="19499" spans="12:16">
      <c r="L19499" s="99"/>
      <c r="P19499" s="99"/>
    </row>
    <row r="19500" spans="12:16">
      <c r="L19500" s="99"/>
      <c r="P19500" s="99"/>
    </row>
    <row r="19501" spans="12:16">
      <c r="L19501" s="99"/>
      <c r="P19501" s="99"/>
    </row>
    <row r="19502" spans="12:16">
      <c r="L19502" s="99"/>
      <c r="P19502" s="99"/>
    </row>
    <row r="19503" spans="12:16">
      <c r="L19503" s="99"/>
      <c r="P19503" s="99"/>
    </row>
    <row r="19504" spans="12:16">
      <c r="L19504" s="99"/>
      <c r="P19504" s="99"/>
    </row>
    <row r="19505" spans="12:16">
      <c r="L19505" s="99"/>
      <c r="P19505" s="99"/>
    </row>
    <row r="19506" spans="12:16">
      <c r="L19506" s="99"/>
      <c r="P19506" s="99"/>
    </row>
    <row r="19507" spans="12:16">
      <c r="L19507" s="99"/>
      <c r="P19507" s="99"/>
    </row>
    <row r="19508" spans="12:16">
      <c r="L19508" s="99"/>
      <c r="P19508" s="99"/>
    </row>
    <row r="19509" spans="12:16">
      <c r="L19509" s="99"/>
      <c r="P19509" s="99"/>
    </row>
    <row r="19510" spans="12:16">
      <c r="L19510" s="99"/>
      <c r="P19510" s="99"/>
    </row>
    <row r="19511" spans="12:16">
      <c r="L19511" s="99"/>
      <c r="P19511" s="99"/>
    </row>
    <row r="19512" spans="12:16">
      <c r="L19512" s="99"/>
      <c r="P19512" s="99"/>
    </row>
    <row r="19513" spans="12:16">
      <c r="L19513" s="99"/>
      <c r="P19513" s="99"/>
    </row>
    <row r="19514" spans="12:16">
      <c r="L19514" s="99"/>
      <c r="P19514" s="99"/>
    </row>
    <row r="19515" spans="12:16">
      <c r="L19515" s="99"/>
      <c r="P19515" s="99"/>
    </row>
    <row r="19516" spans="12:16">
      <c r="L19516" s="99"/>
      <c r="P19516" s="99"/>
    </row>
    <row r="19517" spans="12:16">
      <c r="L19517" s="99"/>
      <c r="P19517" s="99"/>
    </row>
    <row r="19518" spans="12:16">
      <c r="L19518" s="99"/>
      <c r="P19518" s="99"/>
    </row>
    <row r="19519" spans="12:16">
      <c r="L19519" s="99"/>
      <c r="P19519" s="99"/>
    </row>
    <row r="19520" spans="12:16">
      <c r="L19520" s="99"/>
      <c r="P19520" s="99"/>
    </row>
    <row r="19521" spans="12:16">
      <c r="L19521" s="99"/>
      <c r="P19521" s="99"/>
    </row>
    <row r="19522" spans="12:16">
      <c r="L19522" s="99"/>
      <c r="P19522" s="99"/>
    </row>
    <row r="19523" spans="12:16">
      <c r="L19523" s="99"/>
      <c r="P19523" s="99"/>
    </row>
    <row r="19524" spans="12:16">
      <c r="L19524" s="99"/>
      <c r="P19524" s="99"/>
    </row>
    <row r="19525" spans="12:16">
      <c r="L19525" s="99"/>
      <c r="P19525" s="99"/>
    </row>
    <row r="19526" spans="12:16">
      <c r="L19526" s="99"/>
      <c r="P19526" s="99"/>
    </row>
    <row r="19527" spans="12:16">
      <c r="L19527" s="99"/>
      <c r="P19527" s="99"/>
    </row>
    <row r="19528" spans="12:16">
      <c r="L19528" s="99"/>
      <c r="P19528" s="99"/>
    </row>
    <row r="19529" spans="12:16">
      <c r="L19529" s="99"/>
      <c r="P19529" s="99"/>
    </row>
    <row r="19530" spans="12:16">
      <c r="L19530" s="99"/>
      <c r="P19530" s="99"/>
    </row>
    <row r="19531" spans="12:16">
      <c r="L19531" s="99"/>
      <c r="P19531" s="99"/>
    </row>
    <row r="19532" spans="12:16">
      <c r="L19532" s="99"/>
      <c r="P19532" s="99"/>
    </row>
    <row r="19533" spans="12:16">
      <c r="L19533" s="99"/>
      <c r="P19533" s="99"/>
    </row>
    <row r="19534" spans="12:16">
      <c r="L19534" s="99"/>
      <c r="P19534" s="99"/>
    </row>
    <row r="19535" spans="12:16">
      <c r="L19535" s="99"/>
      <c r="P19535" s="99"/>
    </row>
    <row r="19536" spans="12:16">
      <c r="L19536" s="99"/>
      <c r="P19536" s="99"/>
    </row>
    <row r="19537" spans="12:16">
      <c r="L19537" s="99"/>
      <c r="P19537" s="99"/>
    </row>
    <row r="19538" spans="12:16">
      <c r="L19538" s="99"/>
      <c r="P19538" s="99"/>
    </row>
    <row r="19539" spans="12:16">
      <c r="L19539" s="99"/>
      <c r="P19539" s="99"/>
    </row>
    <row r="19540" spans="12:16">
      <c r="L19540" s="99"/>
      <c r="P19540" s="99"/>
    </row>
    <row r="19541" spans="12:16">
      <c r="L19541" s="99"/>
      <c r="P19541" s="99"/>
    </row>
    <row r="19542" spans="12:16">
      <c r="L19542" s="99"/>
      <c r="P19542" s="99"/>
    </row>
    <row r="19543" spans="12:16">
      <c r="L19543" s="99"/>
      <c r="P19543" s="99"/>
    </row>
    <row r="19544" spans="12:16">
      <c r="L19544" s="99"/>
      <c r="P19544" s="99"/>
    </row>
    <row r="19545" spans="12:16">
      <c r="L19545" s="99"/>
      <c r="P19545" s="99"/>
    </row>
    <row r="19546" spans="12:16">
      <c r="L19546" s="99"/>
      <c r="P19546" s="99"/>
    </row>
    <row r="19547" spans="12:16">
      <c r="L19547" s="99"/>
      <c r="P19547" s="99"/>
    </row>
    <row r="19548" spans="12:16">
      <c r="L19548" s="99"/>
      <c r="P19548" s="99"/>
    </row>
    <row r="19549" spans="12:16">
      <c r="L19549" s="99"/>
      <c r="P19549" s="99"/>
    </row>
    <row r="19550" spans="12:16">
      <c r="L19550" s="99"/>
      <c r="P19550" s="99"/>
    </row>
    <row r="19551" spans="12:16">
      <c r="L19551" s="99"/>
      <c r="P19551" s="99"/>
    </row>
    <row r="19552" spans="12:16">
      <c r="L19552" s="99"/>
      <c r="P19552" s="99"/>
    </row>
    <row r="19553" spans="12:16">
      <c r="L19553" s="99"/>
      <c r="P19553" s="99"/>
    </row>
    <row r="19554" spans="12:16">
      <c r="L19554" s="99"/>
      <c r="P19554" s="99"/>
    </row>
    <row r="19555" spans="12:16">
      <c r="L19555" s="99"/>
      <c r="P19555" s="99"/>
    </row>
    <row r="19556" spans="12:16">
      <c r="L19556" s="99"/>
      <c r="P19556" s="99"/>
    </row>
    <row r="19557" spans="12:16">
      <c r="L19557" s="99"/>
      <c r="P19557" s="99"/>
    </row>
    <row r="19558" spans="12:16">
      <c r="L19558" s="99"/>
      <c r="P19558" s="99"/>
    </row>
    <row r="19559" spans="12:16">
      <c r="L19559" s="99"/>
      <c r="P19559" s="99"/>
    </row>
    <row r="19560" spans="12:16">
      <c r="L19560" s="99"/>
      <c r="P19560" s="99"/>
    </row>
    <row r="19561" spans="12:16">
      <c r="L19561" s="99"/>
      <c r="P19561" s="99"/>
    </row>
    <row r="19562" spans="12:16">
      <c r="L19562" s="99"/>
      <c r="P19562" s="99"/>
    </row>
    <row r="19563" spans="12:16">
      <c r="L19563" s="99"/>
      <c r="P19563" s="99"/>
    </row>
    <row r="19564" spans="12:16">
      <c r="L19564" s="99"/>
      <c r="P19564" s="99"/>
    </row>
    <row r="19565" spans="12:16">
      <c r="L19565" s="99"/>
      <c r="P19565" s="99"/>
    </row>
    <row r="19566" spans="12:16">
      <c r="L19566" s="99"/>
      <c r="P19566" s="99"/>
    </row>
    <row r="19567" spans="12:16">
      <c r="L19567" s="99"/>
      <c r="P19567" s="99"/>
    </row>
    <row r="19568" spans="12:16">
      <c r="L19568" s="99"/>
      <c r="P19568" s="99"/>
    </row>
    <row r="19569" spans="12:16">
      <c r="L19569" s="99"/>
      <c r="P19569" s="99"/>
    </row>
    <row r="19570" spans="12:16">
      <c r="L19570" s="99"/>
      <c r="P19570" s="99"/>
    </row>
    <row r="19571" spans="12:16">
      <c r="L19571" s="99"/>
      <c r="P19571" s="99"/>
    </row>
    <row r="19572" spans="12:16">
      <c r="L19572" s="99"/>
      <c r="P19572" s="99"/>
    </row>
    <row r="19573" spans="12:16">
      <c r="L19573" s="99"/>
      <c r="P19573" s="99"/>
    </row>
    <row r="19574" spans="12:16">
      <c r="L19574" s="99"/>
      <c r="P19574" s="99"/>
    </row>
    <row r="19575" spans="12:16">
      <c r="L19575" s="99"/>
      <c r="P19575" s="99"/>
    </row>
    <row r="19576" spans="12:16">
      <c r="L19576" s="99"/>
      <c r="P19576" s="99"/>
    </row>
    <row r="19577" spans="12:16">
      <c r="L19577" s="99"/>
      <c r="P19577" s="99"/>
    </row>
    <row r="19578" spans="12:16">
      <c r="L19578" s="99"/>
      <c r="P19578" s="99"/>
    </row>
    <row r="19579" spans="12:16">
      <c r="L19579" s="99"/>
      <c r="P19579" s="99"/>
    </row>
    <row r="19580" spans="12:16">
      <c r="L19580" s="99"/>
      <c r="P19580" s="99"/>
    </row>
    <row r="19581" spans="12:16">
      <c r="L19581" s="99"/>
      <c r="P19581" s="99"/>
    </row>
    <row r="19582" spans="12:16">
      <c r="L19582" s="99"/>
      <c r="P19582" s="99"/>
    </row>
    <row r="19583" spans="12:16">
      <c r="L19583" s="99"/>
      <c r="P19583" s="99"/>
    </row>
    <row r="19584" spans="12:16">
      <c r="L19584" s="99"/>
      <c r="P19584" s="99"/>
    </row>
    <row r="19585" spans="12:16">
      <c r="L19585" s="99"/>
      <c r="P19585" s="99"/>
    </row>
    <row r="19586" spans="12:16">
      <c r="L19586" s="99"/>
      <c r="P19586" s="99"/>
    </row>
    <row r="19587" spans="12:16">
      <c r="L19587" s="99"/>
      <c r="P19587" s="99"/>
    </row>
    <row r="19588" spans="12:16">
      <c r="L19588" s="99"/>
      <c r="P19588" s="99"/>
    </row>
    <row r="19589" spans="12:16">
      <c r="L19589" s="99"/>
      <c r="P19589" s="99"/>
    </row>
    <row r="19590" spans="12:16">
      <c r="L19590" s="99"/>
      <c r="P19590" s="99"/>
    </row>
    <row r="19591" spans="12:16">
      <c r="L19591" s="99"/>
      <c r="P19591" s="99"/>
    </row>
    <row r="19592" spans="12:16">
      <c r="L19592" s="99"/>
      <c r="P19592" s="99"/>
    </row>
    <row r="19593" spans="12:16">
      <c r="L19593" s="99"/>
      <c r="P19593" s="99"/>
    </row>
    <row r="19594" spans="12:16">
      <c r="L19594" s="99"/>
      <c r="P19594" s="99"/>
    </row>
    <row r="19595" spans="12:16">
      <c r="L19595" s="99"/>
      <c r="P19595" s="99"/>
    </row>
    <row r="19596" spans="12:16">
      <c r="L19596" s="99"/>
      <c r="P19596" s="99"/>
    </row>
    <row r="19597" spans="12:16">
      <c r="L19597" s="99"/>
      <c r="P19597" s="99"/>
    </row>
    <row r="19598" spans="12:16">
      <c r="L19598" s="99"/>
      <c r="P19598" s="99"/>
    </row>
    <row r="19599" spans="12:16">
      <c r="L19599" s="99"/>
      <c r="P19599" s="99"/>
    </row>
    <row r="19600" spans="12:16">
      <c r="L19600" s="99"/>
      <c r="P19600" s="99"/>
    </row>
    <row r="19601" spans="12:16">
      <c r="L19601" s="99"/>
      <c r="P19601" s="99"/>
    </row>
    <row r="19602" spans="12:16">
      <c r="L19602" s="99"/>
      <c r="P19602" s="99"/>
    </row>
    <row r="19603" spans="12:16">
      <c r="L19603" s="99"/>
      <c r="P19603" s="99"/>
    </row>
    <row r="19604" spans="12:16">
      <c r="L19604" s="99"/>
      <c r="P19604" s="99"/>
    </row>
    <row r="19605" spans="12:16">
      <c r="L19605" s="99"/>
      <c r="P19605" s="99"/>
    </row>
    <row r="19606" spans="12:16">
      <c r="L19606" s="99"/>
      <c r="P19606" s="99"/>
    </row>
    <row r="19607" spans="12:16">
      <c r="L19607" s="99"/>
      <c r="P19607" s="99"/>
    </row>
    <row r="19608" spans="12:16">
      <c r="L19608" s="99"/>
      <c r="P19608" s="99"/>
    </row>
    <row r="19609" spans="12:16">
      <c r="L19609" s="99"/>
      <c r="P19609" s="99"/>
    </row>
    <row r="19610" spans="12:16">
      <c r="L19610" s="99"/>
      <c r="P19610" s="99"/>
    </row>
    <row r="19611" spans="12:16">
      <c r="L19611" s="99"/>
      <c r="P19611" s="99"/>
    </row>
    <row r="19612" spans="12:16">
      <c r="L19612" s="99"/>
      <c r="P19612" s="99"/>
    </row>
    <row r="19613" spans="12:16">
      <c r="L19613" s="99"/>
      <c r="P19613" s="99"/>
    </row>
    <row r="19614" spans="12:16">
      <c r="L19614" s="99"/>
      <c r="P19614" s="99"/>
    </row>
    <row r="19615" spans="12:16">
      <c r="L19615" s="99"/>
      <c r="P19615" s="99"/>
    </row>
    <row r="19616" spans="12:16">
      <c r="L19616" s="99"/>
      <c r="P19616" s="99"/>
    </row>
    <row r="19617" spans="12:16">
      <c r="L19617" s="99"/>
      <c r="P19617" s="99"/>
    </row>
    <row r="19618" spans="12:16">
      <c r="L19618" s="99"/>
      <c r="P19618" s="99"/>
    </row>
    <row r="19619" spans="12:16">
      <c r="L19619" s="99"/>
      <c r="P19619" s="99"/>
    </row>
    <row r="19620" spans="12:16">
      <c r="L19620" s="99"/>
      <c r="P19620" s="99"/>
    </row>
    <row r="19621" spans="12:16">
      <c r="L19621" s="99"/>
      <c r="P19621" s="99"/>
    </row>
    <row r="19622" spans="12:16">
      <c r="L19622" s="99"/>
      <c r="P19622" s="99"/>
    </row>
    <row r="19623" spans="12:16">
      <c r="L19623" s="99"/>
      <c r="P19623" s="99"/>
    </row>
    <row r="19624" spans="12:16">
      <c r="L19624" s="99"/>
      <c r="P19624" s="99"/>
    </row>
    <row r="19625" spans="12:16">
      <c r="L19625" s="99"/>
      <c r="P19625" s="99"/>
    </row>
    <row r="19626" spans="12:16">
      <c r="L19626" s="99"/>
      <c r="P19626" s="99"/>
    </row>
    <row r="19627" spans="12:16">
      <c r="L19627" s="99"/>
      <c r="P19627" s="99"/>
    </row>
    <row r="19628" spans="12:16">
      <c r="L19628" s="99"/>
      <c r="P19628" s="99"/>
    </row>
    <row r="19629" spans="12:16">
      <c r="L19629" s="99"/>
      <c r="P19629" s="99"/>
    </row>
    <row r="19630" spans="12:16">
      <c r="L19630" s="99"/>
      <c r="P19630" s="99"/>
    </row>
    <row r="19631" spans="12:16">
      <c r="L19631" s="99"/>
      <c r="P19631" s="99"/>
    </row>
    <row r="19632" spans="12:16">
      <c r="L19632" s="99"/>
      <c r="P19632" s="99"/>
    </row>
    <row r="19633" spans="12:16">
      <c r="L19633" s="99"/>
      <c r="P19633" s="99"/>
    </row>
    <row r="19634" spans="12:16">
      <c r="L19634" s="99"/>
      <c r="P19634" s="99"/>
    </row>
    <row r="19635" spans="12:16">
      <c r="L19635" s="99"/>
      <c r="P19635" s="99"/>
    </row>
    <row r="19636" spans="12:16">
      <c r="L19636" s="99"/>
      <c r="P19636" s="99"/>
    </row>
    <row r="19637" spans="12:16">
      <c r="L19637" s="99"/>
      <c r="P19637" s="99"/>
    </row>
    <row r="19638" spans="12:16">
      <c r="L19638" s="99"/>
      <c r="P19638" s="99"/>
    </row>
    <row r="19639" spans="12:16">
      <c r="L19639" s="99"/>
      <c r="P19639" s="99"/>
    </row>
    <row r="19640" spans="12:16">
      <c r="L19640" s="99"/>
      <c r="P19640" s="99"/>
    </row>
    <row r="19641" spans="12:16">
      <c r="L19641" s="99"/>
      <c r="P19641" s="99"/>
    </row>
    <row r="19642" spans="12:16">
      <c r="L19642" s="99"/>
      <c r="P19642" s="99"/>
    </row>
    <row r="19643" spans="12:16">
      <c r="L19643" s="99"/>
      <c r="P19643" s="99"/>
    </row>
    <row r="19644" spans="12:16">
      <c r="L19644" s="99"/>
      <c r="P19644" s="99"/>
    </row>
    <row r="19645" spans="12:16">
      <c r="L19645" s="99"/>
      <c r="P19645" s="99"/>
    </row>
    <row r="19646" spans="12:16">
      <c r="L19646" s="99"/>
      <c r="P19646" s="99"/>
    </row>
    <row r="19647" spans="12:16">
      <c r="L19647" s="99"/>
      <c r="P19647" s="99"/>
    </row>
    <row r="19648" spans="12:16">
      <c r="L19648" s="99"/>
      <c r="P19648" s="99"/>
    </row>
    <row r="19649" spans="12:16">
      <c r="L19649" s="99"/>
      <c r="P19649" s="99"/>
    </row>
    <row r="19650" spans="12:16">
      <c r="L19650" s="99"/>
      <c r="P19650" s="99"/>
    </row>
    <row r="19651" spans="12:16">
      <c r="L19651" s="99"/>
      <c r="P19651" s="99"/>
    </row>
    <row r="19652" spans="12:16">
      <c r="L19652" s="99"/>
      <c r="P19652" s="99"/>
    </row>
    <row r="19653" spans="12:16">
      <c r="L19653" s="99"/>
      <c r="P19653" s="99"/>
    </row>
    <row r="19654" spans="12:16">
      <c r="L19654" s="99"/>
      <c r="P19654" s="99"/>
    </row>
    <row r="19655" spans="12:16">
      <c r="L19655" s="99"/>
      <c r="P19655" s="99"/>
    </row>
    <row r="19656" spans="12:16">
      <c r="L19656" s="99"/>
      <c r="P19656" s="99"/>
    </row>
    <row r="19657" spans="12:16">
      <c r="L19657" s="99"/>
      <c r="P19657" s="99"/>
    </row>
    <row r="19658" spans="12:16">
      <c r="L19658" s="99"/>
      <c r="P19658" s="99"/>
    </row>
    <row r="19659" spans="12:16">
      <c r="L19659" s="99"/>
      <c r="P19659" s="99"/>
    </row>
    <row r="19660" spans="12:16">
      <c r="L19660" s="99"/>
      <c r="P19660" s="99"/>
    </row>
    <row r="19661" spans="12:16">
      <c r="L19661" s="99"/>
      <c r="P19661" s="99"/>
    </row>
    <row r="19662" spans="12:16">
      <c r="L19662" s="99"/>
      <c r="P19662" s="99"/>
    </row>
    <row r="19663" spans="12:16">
      <c r="L19663" s="99"/>
      <c r="P19663" s="99"/>
    </row>
    <row r="19664" spans="12:16">
      <c r="L19664" s="99"/>
      <c r="P19664" s="99"/>
    </row>
    <row r="19665" spans="12:16">
      <c r="L19665" s="99"/>
      <c r="P19665" s="99"/>
    </row>
    <row r="19666" spans="12:16">
      <c r="L19666" s="99"/>
      <c r="P19666" s="99"/>
    </row>
    <row r="19667" spans="12:16">
      <c r="L19667" s="99"/>
      <c r="P19667" s="99"/>
    </row>
    <row r="19668" spans="12:16">
      <c r="L19668" s="99"/>
      <c r="P19668" s="99"/>
    </row>
    <row r="19669" spans="12:16">
      <c r="L19669" s="99"/>
      <c r="P19669" s="99"/>
    </row>
    <row r="19670" spans="12:16">
      <c r="L19670" s="99"/>
      <c r="P19670" s="99"/>
    </row>
    <row r="19671" spans="12:16">
      <c r="L19671" s="99"/>
      <c r="P19671" s="99"/>
    </row>
    <row r="19672" spans="12:16">
      <c r="L19672" s="99"/>
      <c r="P19672" s="99"/>
    </row>
    <row r="19673" spans="12:16">
      <c r="L19673" s="99"/>
      <c r="P19673" s="99"/>
    </row>
    <row r="19674" spans="12:16">
      <c r="L19674" s="99"/>
      <c r="P19674" s="99"/>
    </row>
    <row r="19675" spans="12:16">
      <c r="L19675" s="99"/>
      <c r="P19675" s="99"/>
    </row>
    <row r="19676" spans="12:16">
      <c r="L19676" s="99"/>
      <c r="P19676" s="99"/>
    </row>
    <row r="19677" spans="12:16">
      <c r="L19677" s="99"/>
      <c r="P19677" s="99"/>
    </row>
    <row r="19678" spans="12:16">
      <c r="L19678" s="99"/>
      <c r="P19678" s="99"/>
    </row>
    <row r="19679" spans="12:16">
      <c r="L19679" s="99"/>
      <c r="P19679" s="99"/>
    </row>
    <row r="19680" spans="12:16">
      <c r="L19680" s="99"/>
      <c r="P19680" s="99"/>
    </row>
    <row r="19681" spans="12:16">
      <c r="L19681" s="99"/>
      <c r="P19681" s="99"/>
    </row>
    <row r="19682" spans="12:16">
      <c r="L19682" s="99"/>
      <c r="P19682" s="99"/>
    </row>
    <row r="19683" spans="12:16">
      <c r="L19683" s="99"/>
      <c r="P19683" s="99"/>
    </row>
    <row r="19684" spans="12:16">
      <c r="L19684" s="99"/>
      <c r="P19684" s="99"/>
    </row>
    <row r="19685" spans="12:16">
      <c r="L19685" s="99"/>
      <c r="P19685" s="99"/>
    </row>
    <row r="19686" spans="12:16">
      <c r="L19686" s="99"/>
      <c r="P19686" s="99"/>
    </row>
    <row r="19687" spans="12:16">
      <c r="L19687" s="99"/>
      <c r="P19687" s="99"/>
    </row>
    <row r="19688" spans="12:16">
      <c r="L19688" s="99"/>
      <c r="P19688" s="99"/>
    </row>
    <row r="19689" spans="12:16">
      <c r="L19689" s="99"/>
      <c r="P19689" s="99"/>
    </row>
    <row r="19690" spans="12:16">
      <c r="L19690" s="99"/>
      <c r="P19690" s="99"/>
    </row>
    <row r="19691" spans="12:16">
      <c r="L19691" s="99"/>
      <c r="P19691" s="99"/>
    </row>
    <row r="19692" spans="12:16">
      <c r="L19692" s="99"/>
      <c r="P19692" s="99"/>
    </row>
    <row r="19693" spans="12:16">
      <c r="L19693" s="99"/>
      <c r="P19693" s="99"/>
    </row>
    <row r="19694" spans="12:16">
      <c r="L19694" s="99"/>
      <c r="P19694" s="99"/>
    </row>
    <row r="19695" spans="12:16">
      <c r="L19695" s="99"/>
      <c r="P19695" s="99"/>
    </row>
    <row r="19696" spans="12:16">
      <c r="L19696" s="99"/>
      <c r="P19696" s="99"/>
    </row>
    <row r="19697" spans="12:16">
      <c r="L19697" s="99"/>
      <c r="P19697" s="99"/>
    </row>
    <row r="19698" spans="12:16">
      <c r="L19698" s="99"/>
      <c r="P19698" s="99"/>
    </row>
    <row r="19699" spans="12:16">
      <c r="L19699" s="99"/>
      <c r="P19699" s="99"/>
    </row>
    <row r="19700" spans="12:16">
      <c r="L19700" s="99"/>
      <c r="P19700" s="99"/>
    </row>
    <row r="19701" spans="12:16">
      <c r="L19701" s="99"/>
      <c r="P19701" s="99"/>
    </row>
    <row r="19702" spans="12:16">
      <c r="L19702" s="99"/>
      <c r="P19702" s="99"/>
    </row>
    <row r="19703" spans="12:16">
      <c r="L19703" s="99"/>
      <c r="P19703" s="99"/>
    </row>
    <row r="19704" spans="12:16">
      <c r="L19704" s="99"/>
      <c r="P19704" s="99"/>
    </row>
    <row r="19705" spans="12:16">
      <c r="L19705" s="99"/>
      <c r="P19705" s="99"/>
    </row>
    <row r="19706" spans="12:16">
      <c r="L19706" s="99"/>
      <c r="P19706" s="99"/>
    </row>
    <row r="19707" spans="12:16">
      <c r="L19707" s="99"/>
      <c r="P19707" s="99"/>
    </row>
    <row r="19708" spans="12:16">
      <c r="L19708" s="99"/>
      <c r="P19708" s="99"/>
    </row>
    <row r="19709" spans="12:16">
      <c r="L19709" s="99"/>
      <c r="P19709" s="99"/>
    </row>
    <row r="19710" spans="12:16">
      <c r="L19710" s="99"/>
      <c r="P19710" s="99"/>
    </row>
    <row r="19711" spans="12:16">
      <c r="L19711" s="99"/>
      <c r="P19711" s="99"/>
    </row>
    <row r="19712" spans="12:16">
      <c r="L19712" s="99"/>
      <c r="P19712" s="99"/>
    </row>
    <row r="19713" spans="12:16">
      <c r="L19713" s="99"/>
      <c r="P19713" s="99"/>
    </row>
    <row r="19714" spans="12:16">
      <c r="L19714" s="99"/>
      <c r="P19714" s="99"/>
    </row>
    <row r="19715" spans="12:16">
      <c r="L19715" s="99"/>
      <c r="P19715" s="99"/>
    </row>
    <row r="19716" spans="12:16">
      <c r="L19716" s="99"/>
      <c r="P19716" s="99"/>
    </row>
    <row r="19717" spans="12:16">
      <c r="L19717" s="99"/>
      <c r="P19717" s="99"/>
    </row>
    <row r="19718" spans="12:16">
      <c r="L19718" s="99"/>
      <c r="P19718" s="99"/>
    </row>
    <row r="19719" spans="12:16">
      <c r="L19719" s="99"/>
      <c r="P19719" s="99"/>
    </row>
    <row r="19720" spans="12:16">
      <c r="L19720" s="99"/>
      <c r="P19720" s="99"/>
    </row>
    <row r="19721" spans="12:16">
      <c r="L19721" s="99"/>
      <c r="P19721" s="99"/>
    </row>
    <row r="19722" spans="12:16">
      <c r="L19722" s="99"/>
      <c r="P19722" s="99"/>
    </row>
    <row r="19723" spans="12:16">
      <c r="L19723" s="99"/>
      <c r="P19723" s="99"/>
    </row>
    <row r="19724" spans="12:16">
      <c r="L19724" s="99"/>
      <c r="P19724" s="99"/>
    </row>
    <row r="19725" spans="12:16">
      <c r="L19725" s="99"/>
      <c r="P19725" s="99"/>
    </row>
    <row r="19726" spans="12:16">
      <c r="L19726" s="99"/>
      <c r="P19726" s="99"/>
    </row>
    <row r="19727" spans="12:16">
      <c r="L19727" s="99"/>
      <c r="P19727" s="99"/>
    </row>
    <row r="19728" spans="12:16">
      <c r="L19728" s="99"/>
      <c r="P19728" s="99"/>
    </row>
    <row r="19729" spans="12:16">
      <c r="L19729" s="99"/>
      <c r="P19729" s="99"/>
    </row>
    <row r="19730" spans="12:16">
      <c r="L19730" s="99"/>
      <c r="P19730" s="99"/>
    </row>
    <row r="19731" spans="12:16">
      <c r="L19731" s="99"/>
      <c r="P19731" s="99"/>
    </row>
    <row r="19732" spans="12:16">
      <c r="L19732" s="99"/>
      <c r="P19732" s="99"/>
    </row>
    <row r="19733" spans="12:16">
      <c r="L19733" s="99"/>
      <c r="P19733" s="99"/>
    </row>
    <row r="19734" spans="12:16">
      <c r="L19734" s="99"/>
      <c r="P19734" s="99"/>
    </row>
    <row r="19735" spans="12:16">
      <c r="L19735" s="99"/>
      <c r="P19735" s="99"/>
    </row>
    <row r="19736" spans="12:16">
      <c r="L19736" s="99"/>
      <c r="P19736" s="99"/>
    </row>
    <row r="19737" spans="12:16">
      <c r="L19737" s="99"/>
      <c r="P19737" s="99"/>
    </row>
    <row r="19738" spans="12:16">
      <c r="L19738" s="99"/>
      <c r="P19738" s="99"/>
    </row>
    <row r="19739" spans="12:16">
      <c r="L19739" s="99"/>
      <c r="P19739" s="99"/>
    </row>
    <row r="19740" spans="12:16">
      <c r="L19740" s="99"/>
      <c r="P19740" s="99"/>
    </row>
    <row r="19741" spans="12:16">
      <c r="L19741" s="99"/>
      <c r="P19741" s="99"/>
    </row>
    <row r="19742" spans="12:16">
      <c r="L19742" s="99"/>
      <c r="P19742" s="99"/>
    </row>
    <row r="19743" spans="12:16">
      <c r="L19743" s="99"/>
      <c r="P19743" s="99"/>
    </row>
    <row r="19744" spans="12:16">
      <c r="L19744" s="99"/>
      <c r="P19744" s="99"/>
    </row>
    <row r="19745" spans="12:16">
      <c r="L19745" s="99"/>
      <c r="P19745" s="99"/>
    </row>
    <row r="19746" spans="12:16">
      <c r="L19746" s="99"/>
      <c r="P19746" s="99"/>
    </row>
    <row r="19747" spans="12:16">
      <c r="L19747" s="99"/>
      <c r="P19747" s="99"/>
    </row>
    <row r="19748" spans="12:16">
      <c r="L19748" s="99"/>
      <c r="P19748" s="99"/>
    </row>
    <row r="19749" spans="12:16">
      <c r="L19749" s="99"/>
      <c r="P19749" s="99"/>
    </row>
    <row r="19750" spans="12:16">
      <c r="L19750" s="99"/>
      <c r="P19750" s="99"/>
    </row>
    <row r="19751" spans="12:16">
      <c r="L19751" s="99"/>
      <c r="P19751" s="99"/>
    </row>
    <row r="19752" spans="12:16">
      <c r="L19752" s="99"/>
      <c r="P19752" s="99"/>
    </row>
    <row r="19753" spans="12:16">
      <c r="L19753" s="99"/>
      <c r="P19753" s="99"/>
    </row>
    <row r="19754" spans="12:16">
      <c r="L19754" s="99"/>
      <c r="P19754" s="99"/>
    </row>
    <row r="19755" spans="12:16">
      <c r="L19755" s="99"/>
      <c r="P19755" s="99"/>
    </row>
    <row r="19756" spans="12:16">
      <c r="L19756" s="99"/>
      <c r="P19756" s="99"/>
    </row>
    <row r="19757" spans="12:16">
      <c r="L19757" s="99"/>
      <c r="P19757" s="99"/>
    </row>
    <row r="19758" spans="12:16">
      <c r="L19758" s="99"/>
      <c r="P19758" s="99"/>
    </row>
    <row r="19759" spans="12:16">
      <c r="L19759" s="99"/>
      <c r="P19759" s="99"/>
    </row>
    <row r="19760" spans="12:16">
      <c r="L19760" s="99"/>
      <c r="P19760" s="99"/>
    </row>
    <row r="19761" spans="12:16">
      <c r="L19761" s="99"/>
      <c r="P19761" s="99"/>
    </row>
    <row r="19762" spans="12:16">
      <c r="L19762" s="99"/>
      <c r="P19762" s="99"/>
    </row>
    <row r="19763" spans="12:16">
      <c r="L19763" s="99"/>
      <c r="P19763" s="99"/>
    </row>
    <row r="19764" spans="12:16">
      <c r="L19764" s="99"/>
      <c r="P19764" s="99"/>
    </row>
    <row r="19765" spans="12:16">
      <c r="L19765" s="99"/>
      <c r="P19765" s="99"/>
    </row>
    <row r="19766" spans="12:16">
      <c r="L19766" s="99"/>
      <c r="P19766" s="99"/>
    </row>
    <row r="19767" spans="12:16">
      <c r="L19767" s="99"/>
      <c r="P19767" s="99"/>
    </row>
    <row r="19768" spans="12:16">
      <c r="L19768" s="99"/>
      <c r="P19768" s="99"/>
    </row>
    <row r="19769" spans="12:16">
      <c r="L19769" s="99"/>
      <c r="P19769" s="99"/>
    </row>
    <row r="19770" spans="12:16">
      <c r="L19770" s="99"/>
      <c r="P19770" s="99"/>
    </row>
    <row r="19771" spans="12:16">
      <c r="L19771" s="99"/>
      <c r="P19771" s="99"/>
    </row>
    <row r="19772" spans="12:16">
      <c r="L19772" s="99"/>
      <c r="P19772" s="99"/>
    </row>
    <row r="19773" spans="12:16">
      <c r="L19773" s="99"/>
      <c r="P19773" s="99"/>
    </row>
    <row r="19774" spans="12:16">
      <c r="L19774" s="99"/>
      <c r="P19774" s="99"/>
    </row>
    <row r="19775" spans="12:16">
      <c r="L19775" s="99"/>
      <c r="P19775" s="99"/>
    </row>
    <row r="19776" spans="12:16">
      <c r="L19776" s="99"/>
      <c r="P19776" s="99"/>
    </row>
    <row r="19777" spans="12:16">
      <c r="L19777" s="99"/>
      <c r="P19777" s="99"/>
    </row>
    <row r="19778" spans="12:16">
      <c r="L19778" s="99"/>
      <c r="P19778" s="99"/>
    </row>
    <row r="19779" spans="12:16">
      <c r="L19779" s="99"/>
      <c r="P19779" s="99"/>
    </row>
    <row r="19780" spans="12:16">
      <c r="L19780" s="99"/>
      <c r="P19780" s="99"/>
    </row>
    <row r="19781" spans="12:16">
      <c r="L19781" s="99"/>
      <c r="P19781" s="99"/>
    </row>
    <row r="19782" spans="12:16">
      <c r="L19782" s="99"/>
      <c r="P19782" s="99"/>
    </row>
    <row r="19783" spans="12:16">
      <c r="L19783" s="99"/>
      <c r="P19783" s="99"/>
    </row>
    <row r="19784" spans="12:16">
      <c r="L19784" s="99"/>
      <c r="P19784" s="99"/>
    </row>
    <row r="19785" spans="12:16">
      <c r="L19785" s="99"/>
      <c r="P19785" s="99"/>
    </row>
    <row r="19786" spans="12:16">
      <c r="L19786" s="99"/>
      <c r="P19786" s="99"/>
    </row>
    <row r="19787" spans="12:16">
      <c r="L19787" s="99"/>
      <c r="P19787" s="99"/>
    </row>
    <row r="19788" spans="12:16">
      <c r="L19788" s="99"/>
      <c r="P19788" s="99"/>
    </row>
    <row r="19789" spans="12:16">
      <c r="L19789" s="99"/>
      <c r="P19789" s="99"/>
    </row>
    <row r="19790" spans="12:16">
      <c r="L19790" s="99"/>
      <c r="P19790" s="99"/>
    </row>
    <row r="19791" spans="12:16">
      <c r="L19791" s="99"/>
      <c r="P19791" s="99"/>
    </row>
    <row r="19792" spans="12:16">
      <c r="L19792" s="99"/>
      <c r="P19792" s="99"/>
    </row>
    <row r="19793" spans="12:16">
      <c r="L19793" s="99"/>
      <c r="P19793" s="99"/>
    </row>
    <row r="19794" spans="12:16">
      <c r="L19794" s="99"/>
      <c r="P19794" s="99"/>
    </row>
    <row r="19795" spans="12:16">
      <c r="L19795" s="99"/>
      <c r="P19795" s="99"/>
    </row>
    <row r="19796" spans="12:16">
      <c r="L19796" s="99"/>
      <c r="P19796" s="99"/>
    </row>
    <row r="19797" spans="12:16">
      <c r="L19797" s="99"/>
      <c r="P19797" s="99"/>
    </row>
    <row r="19798" spans="12:16">
      <c r="L19798" s="99"/>
      <c r="P19798" s="99"/>
    </row>
    <row r="19799" spans="12:16">
      <c r="L19799" s="99"/>
      <c r="P19799" s="99"/>
    </row>
    <row r="19800" spans="12:16">
      <c r="L19800" s="99"/>
      <c r="P19800" s="99"/>
    </row>
    <row r="19801" spans="12:16">
      <c r="L19801" s="99"/>
      <c r="P19801" s="99"/>
    </row>
    <row r="19802" spans="12:16">
      <c r="L19802" s="99"/>
      <c r="P19802" s="99"/>
    </row>
    <row r="19803" spans="12:16">
      <c r="L19803" s="99"/>
      <c r="P19803" s="99"/>
    </row>
    <row r="19804" spans="12:16">
      <c r="L19804" s="99"/>
      <c r="P19804" s="99"/>
    </row>
    <row r="19805" spans="12:16">
      <c r="L19805" s="99"/>
      <c r="P19805" s="99"/>
    </row>
    <row r="19806" spans="12:16">
      <c r="L19806" s="99"/>
      <c r="P19806" s="99"/>
    </row>
    <row r="19807" spans="12:16">
      <c r="L19807" s="99"/>
      <c r="P19807" s="99"/>
    </row>
    <row r="19808" spans="12:16">
      <c r="L19808" s="99"/>
      <c r="P19808" s="99"/>
    </row>
    <row r="19809" spans="12:16">
      <c r="L19809" s="99"/>
      <c r="P19809" s="99"/>
    </row>
    <row r="19810" spans="12:16">
      <c r="L19810" s="99"/>
      <c r="P19810" s="99"/>
    </row>
    <row r="19811" spans="12:16">
      <c r="L19811" s="99"/>
      <c r="P19811" s="99"/>
    </row>
    <row r="19812" spans="12:16">
      <c r="L19812" s="99"/>
      <c r="P19812" s="99"/>
    </row>
    <row r="19813" spans="12:16">
      <c r="L19813" s="99"/>
      <c r="P19813" s="99"/>
    </row>
    <row r="19814" spans="12:16">
      <c r="L19814" s="99"/>
      <c r="P19814" s="99"/>
    </row>
    <row r="19815" spans="12:16">
      <c r="L19815" s="99"/>
      <c r="P19815" s="99"/>
    </row>
    <row r="19816" spans="12:16">
      <c r="L19816" s="99"/>
      <c r="P19816" s="99"/>
    </row>
    <row r="19817" spans="12:16">
      <c r="L19817" s="99"/>
      <c r="P19817" s="99"/>
    </row>
    <row r="19818" spans="12:16">
      <c r="L19818" s="99"/>
      <c r="P19818" s="99"/>
    </row>
    <row r="19819" spans="12:16">
      <c r="L19819" s="99"/>
      <c r="P19819" s="99"/>
    </row>
    <row r="19820" spans="12:16">
      <c r="L19820" s="99"/>
      <c r="P19820" s="99"/>
    </row>
    <row r="19821" spans="12:16">
      <c r="L19821" s="99"/>
      <c r="P19821" s="99"/>
    </row>
    <row r="19822" spans="12:16">
      <c r="L19822" s="99"/>
      <c r="P19822" s="99"/>
    </row>
    <row r="19823" spans="12:16">
      <c r="L19823" s="99"/>
      <c r="P19823" s="99"/>
    </row>
    <row r="19824" spans="12:16">
      <c r="L19824" s="99"/>
      <c r="P19824" s="99"/>
    </row>
    <row r="19825" spans="12:16">
      <c r="L19825" s="99"/>
      <c r="P19825" s="99"/>
    </row>
    <row r="19826" spans="12:16">
      <c r="L19826" s="99"/>
      <c r="P19826" s="99"/>
    </row>
    <row r="19827" spans="12:16">
      <c r="L19827" s="99"/>
      <c r="P19827" s="99"/>
    </row>
    <row r="19828" spans="12:16">
      <c r="L19828" s="99"/>
      <c r="P19828" s="99"/>
    </row>
    <row r="19829" spans="12:16">
      <c r="L19829" s="99"/>
      <c r="P19829" s="99"/>
    </row>
    <row r="19830" spans="12:16">
      <c r="L19830" s="99"/>
      <c r="P19830" s="99"/>
    </row>
    <row r="19831" spans="12:16">
      <c r="L19831" s="99"/>
      <c r="P19831" s="99"/>
    </row>
    <row r="19832" spans="12:16">
      <c r="L19832" s="99"/>
      <c r="P19832" s="99"/>
    </row>
    <row r="19833" spans="12:16">
      <c r="L19833" s="99"/>
      <c r="P19833" s="99"/>
    </row>
    <row r="19834" spans="12:16">
      <c r="L19834" s="99"/>
      <c r="P19834" s="99"/>
    </row>
    <row r="19835" spans="12:16">
      <c r="L19835" s="99"/>
      <c r="P19835" s="99"/>
    </row>
    <row r="19836" spans="12:16">
      <c r="L19836" s="99"/>
      <c r="P19836" s="99"/>
    </row>
    <row r="19837" spans="12:16">
      <c r="L19837" s="99"/>
      <c r="P19837" s="99"/>
    </row>
    <row r="19838" spans="12:16">
      <c r="L19838" s="99"/>
      <c r="P19838" s="99"/>
    </row>
    <row r="19839" spans="12:16">
      <c r="L19839" s="99"/>
      <c r="P19839" s="99"/>
    </row>
    <row r="19840" spans="12:16">
      <c r="L19840" s="99"/>
      <c r="P19840" s="99"/>
    </row>
    <row r="19841" spans="12:16">
      <c r="L19841" s="99"/>
      <c r="P19841" s="99"/>
    </row>
    <row r="19842" spans="12:16">
      <c r="L19842" s="99"/>
      <c r="P19842" s="99"/>
    </row>
    <row r="19843" spans="12:16">
      <c r="L19843" s="99"/>
      <c r="P19843" s="99"/>
    </row>
    <row r="19844" spans="12:16">
      <c r="L19844" s="99"/>
      <c r="P19844" s="99"/>
    </row>
    <row r="19845" spans="12:16">
      <c r="L19845" s="99"/>
      <c r="P19845" s="99"/>
    </row>
    <row r="19846" spans="12:16">
      <c r="L19846" s="99"/>
      <c r="P19846" s="99"/>
    </row>
    <row r="19847" spans="12:16">
      <c r="L19847" s="99"/>
      <c r="P19847" s="99"/>
    </row>
    <row r="19848" spans="12:16">
      <c r="L19848" s="99"/>
      <c r="P19848" s="99"/>
    </row>
    <row r="19849" spans="12:16">
      <c r="L19849" s="99"/>
      <c r="P19849" s="99"/>
    </row>
    <row r="19850" spans="12:16">
      <c r="L19850" s="99"/>
      <c r="P19850" s="99"/>
    </row>
    <row r="19851" spans="12:16">
      <c r="L19851" s="99"/>
      <c r="P19851" s="99"/>
    </row>
    <row r="19852" spans="12:16">
      <c r="L19852" s="99"/>
      <c r="P19852" s="99"/>
    </row>
    <row r="19853" spans="12:16">
      <c r="L19853" s="99"/>
      <c r="P19853" s="99"/>
    </row>
    <row r="19854" spans="12:16">
      <c r="L19854" s="99"/>
      <c r="P19854" s="99"/>
    </row>
    <row r="19855" spans="12:16">
      <c r="L19855" s="99"/>
      <c r="P19855" s="99"/>
    </row>
    <row r="19856" spans="12:16">
      <c r="L19856" s="99"/>
      <c r="P19856" s="99"/>
    </row>
    <row r="19857" spans="12:16">
      <c r="L19857" s="99"/>
      <c r="P19857" s="99"/>
    </row>
    <row r="19858" spans="12:16">
      <c r="L19858" s="99"/>
      <c r="P19858" s="99"/>
    </row>
    <row r="19859" spans="12:16">
      <c r="L19859" s="99"/>
      <c r="P19859" s="99"/>
    </row>
    <row r="19860" spans="12:16">
      <c r="L19860" s="99"/>
      <c r="P19860" s="99"/>
    </row>
    <row r="19861" spans="12:16">
      <c r="L19861" s="99"/>
      <c r="P19861" s="99"/>
    </row>
    <row r="19862" spans="12:16">
      <c r="L19862" s="99"/>
      <c r="P19862" s="99"/>
    </row>
    <row r="19863" spans="12:16">
      <c r="L19863" s="99"/>
      <c r="P19863" s="99"/>
    </row>
    <row r="19864" spans="12:16">
      <c r="L19864" s="99"/>
      <c r="P19864" s="99"/>
    </row>
    <row r="19865" spans="12:16">
      <c r="L19865" s="99"/>
      <c r="P19865" s="99"/>
    </row>
    <row r="19866" spans="12:16">
      <c r="L19866" s="99"/>
      <c r="P19866" s="99"/>
    </row>
    <row r="19867" spans="12:16">
      <c r="L19867" s="99"/>
      <c r="P19867" s="99"/>
    </row>
    <row r="19868" spans="12:16">
      <c r="L19868" s="99"/>
      <c r="P19868" s="99"/>
    </row>
    <row r="19869" spans="12:16">
      <c r="L19869" s="99"/>
      <c r="P19869" s="99"/>
    </row>
    <row r="19870" spans="12:16">
      <c r="L19870" s="99"/>
      <c r="P19870" s="99"/>
    </row>
    <row r="19871" spans="12:16">
      <c r="L19871" s="99"/>
      <c r="P19871" s="99"/>
    </row>
    <row r="19872" spans="12:16">
      <c r="L19872" s="99"/>
      <c r="P19872" s="99"/>
    </row>
    <row r="19873" spans="12:16">
      <c r="L19873" s="99"/>
      <c r="P19873" s="99"/>
    </row>
    <row r="19874" spans="12:16">
      <c r="L19874" s="99"/>
      <c r="P19874" s="99"/>
    </row>
    <row r="19875" spans="12:16">
      <c r="L19875" s="99"/>
      <c r="P19875" s="99"/>
    </row>
    <row r="19876" spans="12:16">
      <c r="L19876" s="99"/>
      <c r="P19876" s="99"/>
    </row>
    <row r="19877" spans="12:16">
      <c r="L19877" s="99"/>
      <c r="P19877" s="99"/>
    </row>
    <row r="19878" spans="12:16">
      <c r="L19878" s="99"/>
      <c r="P19878" s="99"/>
    </row>
    <row r="19879" spans="12:16">
      <c r="L19879" s="99"/>
      <c r="P19879" s="99"/>
    </row>
    <row r="19880" spans="12:16">
      <c r="L19880" s="99"/>
      <c r="P19880" s="99"/>
    </row>
    <row r="19881" spans="12:16">
      <c r="L19881" s="99"/>
      <c r="P19881" s="99"/>
    </row>
    <row r="19882" spans="12:16">
      <c r="L19882" s="99"/>
      <c r="P19882" s="99"/>
    </row>
    <row r="19883" spans="12:16">
      <c r="L19883" s="99"/>
      <c r="P19883" s="99"/>
    </row>
    <row r="19884" spans="12:16">
      <c r="L19884" s="99"/>
      <c r="P19884" s="99"/>
    </row>
    <row r="19885" spans="12:16">
      <c r="L19885" s="99"/>
      <c r="P19885" s="99"/>
    </row>
    <row r="19886" spans="12:16">
      <c r="L19886" s="99"/>
      <c r="P19886" s="99"/>
    </row>
    <row r="19887" spans="12:16">
      <c r="L19887" s="99"/>
      <c r="P19887" s="99"/>
    </row>
    <row r="19888" spans="12:16">
      <c r="L19888" s="99"/>
      <c r="P19888" s="99"/>
    </row>
    <row r="19889" spans="12:16">
      <c r="L19889" s="99"/>
      <c r="P19889" s="99"/>
    </row>
    <row r="19890" spans="12:16">
      <c r="L19890" s="99"/>
      <c r="P19890" s="99"/>
    </row>
    <row r="19891" spans="12:16">
      <c r="L19891" s="99"/>
      <c r="P19891" s="99"/>
    </row>
    <row r="19892" spans="12:16">
      <c r="L19892" s="99"/>
      <c r="P19892" s="99"/>
    </row>
    <row r="19893" spans="12:16">
      <c r="L19893" s="99"/>
      <c r="P19893" s="99"/>
    </row>
    <row r="19894" spans="12:16">
      <c r="L19894" s="99"/>
      <c r="P19894" s="99"/>
    </row>
    <row r="19895" spans="12:16">
      <c r="L19895" s="99"/>
      <c r="P19895" s="99"/>
    </row>
    <row r="19896" spans="12:16">
      <c r="L19896" s="99"/>
      <c r="P19896" s="99"/>
    </row>
    <row r="19897" spans="12:16">
      <c r="L19897" s="99"/>
      <c r="P19897" s="99"/>
    </row>
    <row r="19898" spans="12:16">
      <c r="L19898" s="99"/>
      <c r="P19898" s="99"/>
    </row>
    <row r="19899" spans="12:16">
      <c r="L19899" s="99"/>
      <c r="P19899" s="99"/>
    </row>
    <row r="19900" spans="12:16">
      <c r="L19900" s="99"/>
      <c r="P19900" s="99"/>
    </row>
    <row r="19901" spans="12:16">
      <c r="L19901" s="99"/>
      <c r="P19901" s="99"/>
    </row>
    <row r="19902" spans="12:16">
      <c r="L19902" s="99"/>
      <c r="P19902" s="99"/>
    </row>
    <row r="19903" spans="12:16">
      <c r="L19903" s="99"/>
      <c r="P19903" s="99"/>
    </row>
    <row r="19904" spans="12:16">
      <c r="L19904" s="99"/>
      <c r="P19904" s="99"/>
    </row>
    <row r="19905" spans="12:16">
      <c r="L19905" s="99"/>
      <c r="P19905" s="99"/>
    </row>
    <row r="19906" spans="12:16">
      <c r="L19906" s="99"/>
      <c r="P19906" s="99"/>
    </row>
    <row r="19907" spans="12:16">
      <c r="L19907" s="99"/>
      <c r="P19907" s="99"/>
    </row>
    <row r="19908" spans="12:16">
      <c r="L19908" s="99"/>
      <c r="P19908" s="99"/>
    </row>
    <row r="19909" spans="12:16">
      <c r="L19909" s="99"/>
      <c r="P19909" s="99"/>
    </row>
    <row r="19910" spans="12:16">
      <c r="L19910" s="99"/>
      <c r="P19910" s="99"/>
    </row>
    <row r="19911" spans="12:16">
      <c r="L19911" s="99"/>
      <c r="P19911" s="99"/>
    </row>
    <row r="19912" spans="12:16">
      <c r="L19912" s="99"/>
      <c r="P19912" s="99"/>
    </row>
    <row r="19913" spans="12:16">
      <c r="L19913" s="99"/>
      <c r="P19913" s="99"/>
    </row>
    <row r="19914" spans="12:16">
      <c r="L19914" s="99"/>
      <c r="P19914" s="99"/>
    </row>
    <row r="19915" spans="12:16">
      <c r="L19915" s="99"/>
      <c r="P19915" s="99"/>
    </row>
    <row r="19916" spans="12:16">
      <c r="L19916" s="99"/>
      <c r="P19916" s="99"/>
    </row>
    <row r="19917" spans="12:16">
      <c r="L19917" s="99"/>
      <c r="P19917" s="99"/>
    </row>
    <row r="19918" spans="12:16">
      <c r="L19918" s="99"/>
      <c r="P19918" s="99"/>
    </row>
    <row r="19919" spans="12:16">
      <c r="L19919" s="99"/>
      <c r="P19919" s="99"/>
    </row>
    <row r="19920" spans="12:16">
      <c r="L19920" s="99"/>
      <c r="P19920" s="99"/>
    </row>
    <row r="19921" spans="12:16">
      <c r="L19921" s="99"/>
      <c r="P19921" s="99"/>
    </row>
    <row r="19922" spans="12:16">
      <c r="L19922" s="99"/>
      <c r="P19922" s="99"/>
    </row>
    <row r="19923" spans="12:16">
      <c r="L19923" s="99"/>
      <c r="P19923" s="99"/>
    </row>
    <row r="19924" spans="12:16">
      <c r="L19924" s="99"/>
      <c r="P19924" s="99"/>
    </row>
    <row r="19925" spans="12:16">
      <c r="L19925" s="99"/>
      <c r="P19925" s="99"/>
    </row>
    <row r="19926" spans="12:16">
      <c r="L19926" s="99"/>
      <c r="P19926" s="99"/>
    </row>
    <row r="19927" spans="12:16">
      <c r="L19927" s="99"/>
      <c r="P19927" s="99"/>
    </row>
    <row r="19928" spans="12:16">
      <c r="L19928" s="99"/>
      <c r="P19928" s="99"/>
    </row>
    <row r="19929" spans="12:16">
      <c r="L19929" s="99"/>
      <c r="P19929" s="99"/>
    </row>
    <row r="19930" spans="12:16">
      <c r="L19930" s="99"/>
      <c r="P19930" s="99"/>
    </row>
    <row r="19931" spans="12:16">
      <c r="L19931" s="99"/>
      <c r="P19931" s="99"/>
    </row>
    <row r="19932" spans="12:16">
      <c r="L19932" s="99"/>
      <c r="P19932" s="99"/>
    </row>
    <row r="19933" spans="12:16">
      <c r="L19933" s="99"/>
      <c r="P19933" s="99"/>
    </row>
    <row r="19934" spans="12:16">
      <c r="L19934" s="99"/>
      <c r="P19934" s="99"/>
    </row>
    <row r="19935" spans="12:16">
      <c r="L19935" s="99"/>
      <c r="P19935" s="99"/>
    </row>
    <row r="19936" spans="12:16">
      <c r="L19936" s="99"/>
      <c r="P19936" s="99"/>
    </row>
    <row r="19937" spans="12:16">
      <c r="L19937" s="99"/>
      <c r="P19937" s="99"/>
    </row>
    <row r="19938" spans="12:16">
      <c r="L19938" s="99"/>
      <c r="P19938" s="99"/>
    </row>
    <row r="19939" spans="12:16">
      <c r="L19939" s="99"/>
      <c r="P19939" s="99"/>
    </row>
    <row r="19940" spans="12:16">
      <c r="L19940" s="99"/>
      <c r="P19940" s="99"/>
    </row>
    <row r="19941" spans="12:16">
      <c r="L19941" s="99"/>
      <c r="P19941" s="99"/>
    </row>
    <row r="19942" spans="12:16">
      <c r="L19942" s="99"/>
      <c r="P19942" s="99"/>
    </row>
    <row r="19943" spans="12:16">
      <c r="L19943" s="99"/>
      <c r="P19943" s="99"/>
    </row>
    <row r="19944" spans="12:16">
      <c r="L19944" s="99"/>
      <c r="P19944" s="99"/>
    </row>
    <row r="19945" spans="12:16">
      <c r="L19945" s="99"/>
      <c r="P19945" s="99"/>
    </row>
    <row r="19946" spans="12:16">
      <c r="L19946" s="99"/>
      <c r="P19946" s="99"/>
    </row>
    <row r="19947" spans="12:16">
      <c r="L19947" s="99"/>
      <c r="P19947" s="99"/>
    </row>
    <row r="19948" spans="12:16">
      <c r="L19948" s="99"/>
      <c r="P19948" s="99"/>
    </row>
    <row r="19949" spans="12:16">
      <c r="L19949" s="99"/>
      <c r="P19949" s="99"/>
    </row>
  </sheetData>
  <sheetProtection selectLockedCells="1"/>
  <mergeCells count="1">
    <mergeCell ref="A1:D3"/>
  </mergeCells>
  <pageMargins left="0.70866141732283472" right="0.70866141732283472" top="0.74803149606299213" bottom="0.74803149606299213" header="0.31496062992125984" footer="0.31496062992125984"/>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P68"/>
  <sheetViews>
    <sheetView showGridLines="0" topLeftCell="A30" zoomScaleNormal="100" workbookViewId="0">
      <selection activeCell="B41" sqref="B41"/>
    </sheetView>
  </sheetViews>
  <sheetFormatPr defaultColWidth="9.1796875" defaultRowHeight="12.5"/>
  <cols>
    <col min="1" max="1" width="12.26953125" style="250" customWidth="1"/>
    <col min="2" max="2" width="9.54296875" style="250" customWidth="1"/>
    <col min="3" max="3" width="18.7265625" style="250" customWidth="1"/>
    <col min="4" max="4" width="16.7265625" style="250" customWidth="1"/>
    <col min="5" max="5" width="13.7265625" style="250" hidden="1" customWidth="1"/>
    <col min="6" max="6" width="5.7265625" style="250" customWidth="1"/>
    <col min="7" max="9" width="11.7265625" style="349" customWidth="1"/>
    <col min="10" max="16384" width="9.1796875" style="250"/>
  </cols>
  <sheetData>
    <row r="1" spans="1:14" ht="13" customHeight="1">
      <c r="A1" s="523" t="s">
        <v>391</v>
      </c>
      <c r="B1" s="523"/>
      <c r="C1" s="523"/>
      <c r="D1" s="523"/>
      <c r="E1" s="523"/>
      <c r="F1" s="523"/>
      <c r="G1" s="523"/>
      <c r="H1" s="523"/>
      <c r="I1" s="523"/>
    </row>
    <row r="2" spans="1:14" ht="13" customHeight="1">
      <c r="A2" s="278"/>
      <c r="B2" s="278"/>
      <c r="E2" s="348"/>
    </row>
    <row r="3" spans="1:14" ht="13" customHeight="1">
      <c r="A3" s="252" t="s">
        <v>361</v>
      </c>
      <c r="B3" s="278"/>
    </row>
    <row r="4" spans="1:14" ht="13" customHeight="1">
      <c r="A4" s="278"/>
      <c r="B4" s="278"/>
    </row>
    <row r="5" spans="1:14" ht="13" hidden="1" customHeight="1">
      <c r="A5" s="278"/>
      <c r="B5" s="278"/>
    </row>
    <row r="6" spans="1:14" ht="13" hidden="1" customHeight="1">
      <c r="A6" s="278"/>
      <c r="B6" s="278"/>
    </row>
    <row r="7" spans="1:14" ht="13" hidden="1" customHeight="1">
      <c r="A7" s="278"/>
      <c r="B7" s="278"/>
    </row>
    <row r="8" spans="1:14" ht="13" hidden="1" customHeight="1">
      <c r="A8" s="278"/>
      <c r="B8" s="278"/>
    </row>
    <row r="9" spans="1:14" ht="19.5" customHeight="1">
      <c r="A9" s="560" t="s">
        <v>346</v>
      </c>
      <c r="B9" s="561"/>
      <c r="C9" s="561"/>
      <c r="D9" s="561"/>
      <c r="E9" s="561"/>
      <c r="F9" s="350"/>
      <c r="G9" s="351" t="s">
        <v>299</v>
      </c>
      <c r="H9" s="352" t="s">
        <v>300</v>
      </c>
      <c r="I9" s="353" t="s">
        <v>301</v>
      </c>
    </row>
    <row r="10" spans="1:14" ht="19.5" customHeight="1">
      <c r="A10" s="562"/>
      <c r="B10" s="563"/>
      <c r="C10" s="563"/>
      <c r="D10" s="563"/>
      <c r="E10" s="563"/>
      <c r="F10" s="354"/>
      <c r="G10" s="354" t="s">
        <v>9</v>
      </c>
      <c r="H10" s="354" t="s">
        <v>10</v>
      </c>
      <c r="I10" s="355" t="s">
        <v>11</v>
      </c>
    </row>
    <row r="11" spans="1:14" ht="13" customHeight="1">
      <c r="A11" s="356" t="s">
        <v>170</v>
      </c>
      <c r="B11" s="357"/>
      <c r="C11" s="357"/>
      <c r="D11" s="357"/>
      <c r="E11" s="357"/>
      <c r="F11" s="358"/>
      <c r="G11" s="411"/>
      <c r="H11" s="411"/>
      <c r="I11" s="411"/>
    </row>
    <row r="12" spans="1:14" ht="13" customHeight="1">
      <c r="A12" s="359"/>
      <c r="B12" s="360" t="s">
        <v>105</v>
      </c>
      <c r="C12" s="361"/>
      <c r="D12" s="361"/>
      <c r="E12" s="360"/>
      <c r="F12" s="362" t="s">
        <v>0</v>
      </c>
      <c r="G12" s="471"/>
      <c r="H12" s="471"/>
      <c r="I12" s="471"/>
    </row>
    <row r="13" spans="1:14" ht="13" customHeight="1">
      <c r="A13" s="359"/>
      <c r="B13" s="363" t="s">
        <v>56</v>
      </c>
      <c r="C13" s="361"/>
      <c r="D13" s="361"/>
      <c r="E13" s="360"/>
      <c r="F13" s="364" t="s">
        <v>1</v>
      </c>
      <c r="G13" s="471"/>
      <c r="H13" s="471"/>
      <c r="I13" s="471"/>
      <c r="N13" s="365"/>
    </row>
    <row r="14" spans="1:14" ht="13" customHeight="1">
      <c r="A14" s="359"/>
      <c r="B14" s="360" t="s">
        <v>57</v>
      </c>
      <c r="C14" s="361"/>
      <c r="D14" s="361"/>
      <c r="E14" s="360"/>
      <c r="F14" s="364" t="s">
        <v>2</v>
      </c>
      <c r="G14" s="471"/>
      <c r="H14" s="471"/>
      <c r="I14" s="471"/>
    </row>
    <row r="15" spans="1:14" ht="13" customHeight="1">
      <c r="A15" s="359"/>
      <c r="B15" s="360" t="s">
        <v>297</v>
      </c>
      <c r="C15" s="361"/>
      <c r="D15" s="361"/>
      <c r="E15" s="360"/>
      <c r="F15" s="364" t="s">
        <v>3</v>
      </c>
      <c r="G15" s="472">
        <f>G12+G13-G14</f>
        <v>0</v>
      </c>
      <c r="H15" s="472">
        <f>H12+H13-H14</f>
        <v>0</v>
      </c>
      <c r="I15" s="472">
        <f>I12+I13-I14</f>
        <v>0</v>
      </c>
    </row>
    <row r="16" spans="1:14" ht="13" customHeight="1">
      <c r="A16" s="366" t="s">
        <v>104</v>
      </c>
      <c r="B16" s="360"/>
      <c r="C16" s="360"/>
      <c r="D16" s="360"/>
      <c r="E16" s="360"/>
      <c r="F16" s="364" t="s">
        <v>4</v>
      </c>
      <c r="G16" s="473"/>
      <c r="H16" s="473"/>
      <c r="I16" s="473"/>
    </row>
    <row r="17" spans="1:9" ht="13" customHeight="1">
      <c r="A17" s="367" t="s">
        <v>168</v>
      </c>
      <c r="B17" s="360"/>
      <c r="C17" s="360"/>
      <c r="D17" s="360"/>
      <c r="E17" s="360"/>
      <c r="F17" s="364"/>
      <c r="G17" s="474"/>
      <c r="H17" s="474"/>
      <c r="I17" s="474"/>
    </row>
    <row r="18" spans="1:9" ht="13" customHeight="1">
      <c r="A18" s="359"/>
      <c r="B18" s="363" t="s">
        <v>169</v>
      </c>
      <c r="C18" s="361"/>
      <c r="D18" s="361"/>
      <c r="E18" s="361"/>
      <c r="F18" s="364" t="s">
        <v>5</v>
      </c>
      <c r="G18" s="471"/>
      <c r="H18" s="471"/>
      <c r="I18" s="471"/>
    </row>
    <row r="19" spans="1:9" ht="13" customHeight="1">
      <c r="A19" s="359"/>
      <c r="B19" s="363" t="s">
        <v>61</v>
      </c>
      <c r="C19" s="360"/>
      <c r="D19" s="360"/>
      <c r="E19" s="360"/>
      <c r="F19" s="364" t="s">
        <v>6</v>
      </c>
      <c r="G19" s="471"/>
      <c r="H19" s="471"/>
      <c r="I19" s="471"/>
    </row>
    <row r="20" spans="1:9" ht="13" customHeight="1">
      <c r="A20" s="359"/>
      <c r="B20" s="363" t="s">
        <v>106</v>
      </c>
      <c r="C20" s="360"/>
      <c r="D20" s="360"/>
      <c r="E20" s="360"/>
      <c r="F20" s="364" t="s">
        <v>7</v>
      </c>
      <c r="G20" s="471"/>
      <c r="H20" s="471"/>
      <c r="I20" s="471"/>
    </row>
    <row r="21" spans="1:9" ht="13" customHeight="1">
      <c r="A21" s="359"/>
      <c r="B21" s="363" t="s">
        <v>298</v>
      </c>
      <c r="C21" s="360"/>
      <c r="D21" s="360"/>
      <c r="E21" s="360"/>
      <c r="F21" s="364" t="s">
        <v>8</v>
      </c>
      <c r="G21" s="475">
        <f>SUM(G16:G20)</f>
        <v>0</v>
      </c>
      <c r="H21" s="475">
        <f t="shared" ref="H21:I21" si="0">SUM(H16:H20)</f>
        <v>0</v>
      </c>
      <c r="I21" s="475">
        <f t="shared" si="0"/>
        <v>0</v>
      </c>
    </row>
    <row r="22" spans="1:9" ht="13" customHeight="1">
      <c r="A22" s="366" t="s">
        <v>290</v>
      </c>
      <c r="B22" s="361"/>
      <c r="C22" s="360"/>
      <c r="D22" s="360"/>
      <c r="E22" s="360"/>
      <c r="F22" s="364" t="s">
        <v>27</v>
      </c>
      <c r="G22" s="475">
        <f>G15-G21</f>
        <v>0</v>
      </c>
      <c r="H22" s="475">
        <f t="shared" ref="H22:I22" si="1">H15-H21</f>
        <v>0</v>
      </c>
      <c r="I22" s="475">
        <f t="shared" si="1"/>
        <v>0</v>
      </c>
    </row>
    <row r="23" spans="1:9" ht="13" customHeight="1">
      <c r="A23" s="359"/>
      <c r="B23" s="363" t="s">
        <v>108</v>
      </c>
      <c r="C23" s="360"/>
      <c r="D23" s="360"/>
      <c r="E23" s="360"/>
      <c r="F23" s="364" t="s">
        <v>28</v>
      </c>
      <c r="G23" s="473"/>
      <c r="H23" s="473"/>
      <c r="I23" s="473"/>
    </row>
    <row r="24" spans="1:9" ht="13" customHeight="1">
      <c r="A24" s="366" t="s">
        <v>326</v>
      </c>
      <c r="B24" s="360"/>
      <c r="C24" s="360"/>
      <c r="D24" s="360"/>
      <c r="E24" s="360"/>
      <c r="F24" s="364" t="s">
        <v>29</v>
      </c>
      <c r="G24" s="476">
        <f>SUM(G22:G23)</f>
        <v>0</v>
      </c>
      <c r="H24" s="476">
        <f t="shared" ref="H24:I24" si="2">SUM(H22:H23)</f>
        <v>0</v>
      </c>
      <c r="I24" s="476">
        <f t="shared" si="2"/>
        <v>0</v>
      </c>
    </row>
    <row r="25" spans="1:9" ht="13" customHeight="1">
      <c r="A25" s="366" t="s">
        <v>171</v>
      </c>
      <c r="B25" s="360"/>
      <c r="C25" s="360"/>
      <c r="D25" s="360"/>
      <c r="E25" s="360"/>
      <c r="F25" s="364" t="s">
        <v>30</v>
      </c>
      <c r="G25" s="471"/>
      <c r="H25" s="471"/>
      <c r="I25" s="471"/>
    </row>
    <row r="26" spans="1:9" ht="13" customHeight="1">
      <c r="A26" s="366" t="s">
        <v>173</v>
      </c>
      <c r="B26" s="360"/>
      <c r="C26" s="360"/>
      <c r="D26" s="360"/>
      <c r="E26" s="360"/>
      <c r="F26" s="364" t="s">
        <v>31</v>
      </c>
      <c r="G26" s="471"/>
      <c r="H26" s="471"/>
      <c r="I26" s="471"/>
    </row>
    <row r="27" spans="1:9" ht="13" customHeight="1">
      <c r="A27" s="366" t="s">
        <v>296</v>
      </c>
      <c r="B27" s="360"/>
      <c r="C27" s="360"/>
      <c r="D27" s="360"/>
      <c r="E27" s="360"/>
      <c r="F27" s="364" t="s">
        <v>32</v>
      </c>
      <c r="G27" s="475">
        <f>SUM(G24:G26)</f>
        <v>0</v>
      </c>
      <c r="H27" s="475">
        <f t="shared" ref="H27:I27" si="3">SUM(H24:H26)</f>
        <v>0</v>
      </c>
      <c r="I27" s="475">
        <f t="shared" si="3"/>
        <v>0</v>
      </c>
    </row>
    <row r="28" spans="1:9" ht="13" customHeight="1">
      <c r="A28" s="368" t="s">
        <v>119</v>
      </c>
      <c r="B28" s="369"/>
      <c r="C28" s="369"/>
      <c r="D28" s="369"/>
      <c r="E28" s="369"/>
      <c r="F28" s="364" t="s">
        <v>33</v>
      </c>
      <c r="G28" s="477"/>
      <c r="H28" s="477"/>
      <c r="I28" s="477"/>
    </row>
    <row r="29" spans="1:9" s="278" customFormat="1" ht="13" customHeight="1">
      <c r="A29" s="370" t="s">
        <v>291</v>
      </c>
      <c r="B29" s="371"/>
      <c r="C29" s="371"/>
      <c r="D29" s="371"/>
      <c r="E29" s="371"/>
      <c r="F29" s="372" t="s">
        <v>34</v>
      </c>
      <c r="G29" s="478">
        <f>G27-G28</f>
        <v>0</v>
      </c>
      <c r="H29" s="478">
        <f>H27-H28</f>
        <v>0</v>
      </c>
      <c r="I29" s="478">
        <f>I27-I28</f>
        <v>0</v>
      </c>
    </row>
    <row r="30" spans="1:9" ht="13" customHeight="1">
      <c r="F30" s="373"/>
      <c r="G30" s="479"/>
      <c r="H30" s="479"/>
      <c r="I30" s="479"/>
    </row>
    <row r="31" spans="1:9" ht="19.5" customHeight="1">
      <c r="A31" s="564" t="s">
        <v>167</v>
      </c>
      <c r="B31" s="565"/>
      <c r="C31" s="565"/>
      <c r="D31" s="565"/>
      <c r="E31" s="374"/>
      <c r="F31" s="375"/>
      <c r="G31" s="480" t="s">
        <v>299</v>
      </c>
      <c r="H31" s="480" t="s">
        <v>300</v>
      </c>
      <c r="I31" s="480" t="s">
        <v>301</v>
      </c>
    </row>
    <row r="32" spans="1:9" ht="13" customHeight="1">
      <c r="A32" s="356" t="s">
        <v>95</v>
      </c>
      <c r="B32" s="357"/>
      <c r="C32" s="376"/>
      <c r="D32" s="376"/>
      <c r="E32" s="357"/>
      <c r="F32" s="358"/>
      <c r="G32" s="481"/>
      <c r="H32" s="482"/>
      <c r="I32" s="481"/>
    </row>
    <row r="33" spans="1:16" ht="13" customHeight="1">
      <c r="A33" s="359"/>
      <c r="B33" s="360" t="s">
        <v>13</v>
      </c>
      <c r="C33" s="360"/>
      <c r="D33" s="360"/>
      <c r="E33" s="360"/>
      <c r="F33" s="364" t="s">
        <v>35</v>
      </c>
      <c r="G33" s="471"/>
      <c r="H33" s="471"/>
      <c r="I33" s="471"/>
    </row>
    <row r="34" spans="1:16" ht="13" customHeight="1">
      <c r="A34" s="359"/>
      <c r="B34" s="363" t="s">
        <v>159</v>
      </c>
      <c r="C34" s="360"/>
      <c r="D34" s="360"/>
      <c r="E34" s="360"/>
      <c r="F34" s="364" t="s">
        <v>36</v>
      </c>
      <c r="G34" s="471"/>
      <c r="H34" s="471"/>
      <c r="I34" s="471"/>
    </row>
    <row r="35" spans="1:16" ht="13" customHeight="1">
      <c r="A35" s="359"/>
      <c r="B35" s="363" t="s">
        <v>15</v>
      </c>
      <c r="C35" s="361"/>
      <c r="D35" s="361"/>
      <c r="E35" s="360"/>
      <c r="F35" s="364" t="s">
        <v>37</v>
      </c>
      <c r="G35" s="471"/>
      <c r="H35" s="471"/>
      <c r="I35" s="471"/>
    </row>
    <row r="36" spans="1:16" ht="13" customHeight="1">
      <c r="A36" s="359"/>
      <c r="B36" s="363" t="s">
        <v>157</v>
      </c>
      <c r="C36" s="361"/>
      <c r="D36" s="361"/>
      <c r="E36" s="360"/>
      <c r="F36" s="364" t="s">
        <v>38</v>
      </c>
      <c r="G36" s="471"/>
      <c r="H36" s="471"/>
      <c r="I36" s="471"/>
    </row>
    <row r="37" spans="1:16" ht="13" customHeight="1">
      <c r="A37" s="359"/>
      <c r="B37" s="363" t="s">
        <v>148</v>
      </c>
      <c r="C37" s="361"/>
      <c r="D37" s="361"/>
      <c r="E37" s="360"/>
      <c r="F37" s="364" t="s">
        <v>39</v>
      </c>
      <c r="G37" s="471"/>
      <c r="H37" s="471"/>
      <c r="I37" s="471"/>
    </row>
    <row r="38" spans="1:16" ht="13" customHeight="1">
      <c r="A38" s="359"/>
      <c r="B38" s="363" t="s">
        <v>158</v>
      </c>
      <c r="C38" s="361"/>
      <c r="D38" s="361"/>
      <c r="E38" s="360"/>
      <c r="F38" s="364" t="s">
        <v>40</v>
      </c>
      <c r="G38" s="471"/>
      <c r="H38" s="471"/>
      <c r="I38" s="471"/>
    </row>
    <row r="39" spans="1:16" ht="13" customHeight="1">
      <c r="A39" s="359"/>
      <c r="B39" s="363" t="s">
        <v>160</v>
      </c>
      <c r="C39" s="361"/>
      <c r="D39" s="361"/>
      <c r="E39" s="360"/>
      <c r="F39" s="364" t="s">
        <v>41</v>
      </c>
      <c r="G39" s="471"/>
      <c r="H39" s="471"/>
      <c r="I39" s="471"/>
    </row>
    <row r="40" spans="1:16" ht="13" customHeight="1">
      <c r="A40" s="359"/>
      <c r="B40" s="363" t="s">
        <v>161</v>
      </c>
      <c r="C40" s="361"/>
      <c r="D40" s="361"/>
      <c r="E40" s="360"/>
      <c r="F40" s="364" t="s">
        <v>42</v>
      </c>
      <c r="G40" s="471"/>
      <c r="H40" s="471"/>
      <c r="I40" s="471"/>
    </row>
    <row r="41" spans="1:16" ht="13" customHeight="1">
      <c r="A41" s="359"/>
      <c r="B41" s="363" t="s">
        <v>162</v>
      </c>
      <c r="C41" s="361"/>
      <c r="D41" s="361"/>
      <c r="E41" s="360"/>
      <c r="F41" s="364" t="s">
        <v>43</v>
      </c>
      <c r="G41" s="471"/>
      <c r="H41" s="471"/>
      <c r="I41" s="471"/>
    </row>
    <row r="42" spans="1:16" ht="13" customHeight="1">
      <c r="A42" s="359"/>
      <c r="B42" s="363" t="s">
        <v>174</v>
      </c>
      <c r="C42" s="360"/>
      <c r="D42" s="360"/>
      <c r="E42" s="360"/>
      <c r="F42" s="364" t="s">
        <v>44</v>
      </c>
      <c r="G42" s="471"/>
      <c r="H42" s="471"/>
      <c r="I42" s="471"/>
    </row>
    <row r="43" spans="1:16" s="278" customFormat="1" ht="13" customHeight="1">
      <c r="A43" s="377" t="s">
        <v>292</v>
      </c>
      <c r="B43" s="378"/>
      <c r="C43" s="378"/>
      <c r="D43" s="378"/>
      <c r="E43" s="378"/>
      <c r="F43" s="372" t="s">
        <v>68</v>
      </c>
      <c r="G43" s="478">
        <f>SUM(G33:G42)</f>
        <v>0</v>
      </c>
      <c r="H43" s="478">
        <f t="shared" ref="H43:I43" si="4">SUM(H33:H42)</f>
        <v>0</v>
      </c>
      <c r="I43" s="478">
        <f t="shared" si="4"/>
        <v>0</v>
      </c>
    </row>
    <row r="44" spans="1:16" ht="13" customHeight="1">
      <c r="A44" s="183"/>
      <c r="B44" s="183"/>
      <c r="C44" s="340"/>
      <c r="D44" s="340"/>
      <c r="E44" s="340"/>
      <c r="F44" s="379"/>
      <c r="G44" s="483"/>
      <c r="H44" s="483"/>
      <c r="I44" s="483"/>
    </row>
    <row r="45" spans="1:16" ht="13" customHeight="1">
      <c r="A45" s="367" t="s">
        <v>163</v>
      </c>
      <c r="B45" s="360"/>
      <c r="C45" s="361"/>
      <c r="D45" s="361"/>
      <c r="E45" s="380"/>
      <c r="F45" s="364"/>
      <c r="G45" s="484"/>
      <c r="H45" s="484"/>
      <c r="I45" s="484"/>
      <c r="P45" s="341" t="s">
        <v>372</v>
      </c>
    </row>
    <row r="46" spans="1:16" ht="13" customHeight="1">
      <c r="A46" s="359"/>
      <c r="B46" s="363" t="s">
        <v>175</v>
      </c>
      <c r="C46" s="361"/>
      <c r="D46" s="361"/>
      <c r="E46" s="380"/>
      <c r="F46" s="364" t="s">
        <v>69</v>
      </c>
      <c r="G46" s="471"/>
      <c r="H46" s="471"/>
      <c r="I46" s="471"/>
    </row>
    <row r="47" spans="1:16" ht="13" customHeight="1">
      <c r="A47" s="359"/>
      <c r="B47" s="363" t="s">
        <v>21</v>
      </c>
      <c r="C47" s="361"/>
      <c r="D47" s="361"/>
      <c r="E47" s="380"/>
      <c r="F47" s="364" t="s">
        <v>70</v>
      </c>
      <c r="G47" s="471"/>
      <c r="H47" s="471"/>
      <c r="I47" s="471"/>
    </row>
    <row r="48" spans="1:16" ht="13" customHeight="1">
      <c r="A48" s="359"/>
      <c r="B48" s="363" t="s">
        <v>50</v>
      </c>
      <c r="C48" s="361"/>
      <c r="D48" s="361"/>
      <c r="E48" s="380"/>
      <c r="F48" s="364" t="s">
        <v>112</v>
      </c>
      <c r="G48" s="471"/>
      <c r="H48" s="471"/>
      <c r="I48" s="471"/>
    </row>
    <row r="49" spans="1:9" ht="13" customHeight="1">
      <c r="A49" s="359"/>
      <c r="B49" s="363" t="s">
        <v>164</v>
      </c>
      <c r="C49" s="361"/>
      <c r="D49" s="361"/>
      <c r="E49" s="380"/>
      <c r="F49" s="364" t="s">
        <v>113</v>
      </c>
      <c r="G49" s="471"/>
      <c r="H49" s="471"/>
      <c r="I49" s="471"/>
    </row>
    <row r="50" spans="1:9" s="278" customFormat="1" ht="13" customHeight="1">
      <c r="A50" s="377" t="s">
        <v>293</v>
      </c>
      <c r="B50" s="378"/>
      <c r="C50" s="378"/>
      <c r="D50" s="378"/>
      <c r="E50" s="381"/>
      <c r="F50" s="372" t="s">
        <v>114</v>
      </c>
      <c r="G50" s="485">
        <f>SUM(G46:G49)</f>
        <v>0</v>
      </c>
      <c r="H50" s="485">
        <f t="shared" ref="H50:I50" si="5">SUM(H46:H49)</f>
        <v>0</v>
      </c>
      <c r="I50" s="485">
        <f t="shared" si="5"/>
        <v>0</v>
      </c>
    </row>
    <row r="51" spans="1:9" ht="13" customHeight="1">
      <c r="A51" s="382"/>
      <c r="B51" s="383"/>
      <c r="C51" s="378"/>
      <c r="D51" s="378"/>
      <c r="E51" s="381"/>
      <c r="F51" s="384"/>
      <c r="G51" s="486"/>
      <c r="H51" s="486"/>
      <c r="I51" s="486"/>
    </row>
    <row r="52" spans="1:9" ht="13" customHeight="1">
      <c r="A52" s="367" t="s">
        <v>165</v>
      </c>
      <c r="B52" s="360"/>
      <c r="C52" s="361"/>
      <c r="D52" s="361"/>
      <c r="E52" s="385"/>
      <c r="F52" s="364"/>
      <c r="G52" s="484"/>
      <c r="H52" s="484"/>
      <c r="I52" s="484"/>
    </row>
    <row r="53" spans="1:9" ht="13" customHeight="1">
      <c r="A53" s="359"/>
      <c r="B53" s="360" t="s">
        <v>166</v>
      </c>
      <c r="C53" s="361"/>
      <c r="D53" s="361"/>
      <c r="E53" s="380"/>
      <c r="F53" s="364" t="s">
        <v>115</v>
      </c>
      <c r="G53" s="471"/>
      <c r="H53" s="471"/>
      <c r="I53" s="471"/>
    </row>
    <row r="54" spans="1:9" ht="13" customHeight="1">
      <c r="A54" s="359"/>
      <c r="B54" s="363" t="s">
        <v>53</v>
      </c>
      <c r="C54" s="360"/>
      <c r="D54" s="360"/>
      <c r="E54" s="380"/>
      <c r="F54" s="364" t="s">
        <v>116</v>
      </c>
      <c r="G54" s="471"/>
      <c r="H54" s="471"/>
      <c r="I54" s="471"/>
    </row>
    <row r="55" spans="1:9" ht="13" customHeight="1">
      <c r="A55" s="359"/>
      <c r="B55" s="386" t="s">
        <v>91</v>
      </c>
      <c r="C55" s="383"/>
      <c r="D55" s="383"/>
      <c r="E55" s="387"/>
      <c r="F55" s="384" t="s">
        <v>118</v>
      </c>
      <c r="G55" s="473"/>
      <c r="H55" s="473"/>
      <c r="I55" s="487"/>
    </row>
    <row r="56" spans="1:9" ht="13" customHeight="1">
      <c r="A56" s="359"/>
      <c r="B56" s="388" t="s">
        <v>294</v>
      </c>
      <c r="C56" s="361"/>
      <c r="D56" s="361"/>
      <c r="E56" s="385"/>
      <c r="F56" s="364" t="s">
        <v>141</v>
      </c>
      <c r="G56" s="488">
        <f>SUM(G53:G55)</f>
        <v>0</v>
      </c>
      <c r="H56" s="488">
        <f t="shared" ref="H56:I56" si="6">SUM(H53:H55)</f>
        <v>0</v>
      </c>
      <c r="I56" s="488">
        <f t="shared" si="6"/>
        <v>0</v>
      </c>
    </row>
    <row r="57" spans="1:9" s="278" customFormat="1" ht="13" customHeight="1">
      <c r="A57" s="377" t="s">
        <v>295</v>
      </c>
      <c r="B57" s="378"/>
      <c r="C57" s="378"/>
      <c r="D57" s="378"/>
      <c r="E57" s="381"/>
      <c r="F57" s="372" t="s">
        <v>258</v>
      </c>
      <c r="G57" s="478">
        <f>G50+G56</f>
        <v>0</v>
      </c>
      <c r="H57" s="478">
        <f t="shared" ref="H57:I57" si="7">H50+H56</f>
        <v>0</v>
      </c>
      <c r="I57" s="478">
        <f t="shared" si="7"/>
        <v>0</v>
      </c>
    </row>
    <row r="59" spans="1:9">
      <c r="A59" s="285" t="s">
        <v>327</v>
      </c>
      <c r="B59" s="283"/>
      <c r="C59" s="253"/>
      <c r="D59" s="253"/>
      <c r="E59" s="284"/>
      <c r="G59" s="286"/>
      <c r="H59" s="286"/>
    </row>
    <row r="60" spans="1:9">
      <c r="A60" s="566" t="s">
        <v>396</v>
      </c>
      <c r="B60" s="567"/>
      <c r="C60" s="567"/>
      <c r="D60" s="567"/>
      <c r="E60" s="567"/>
      <c r="F60" s="567"/>
      <c r="G60" s="567"/>
      <c r="H60" s="568"/>
    </row>
    <row r="61" spans="1:9">
      <c r="A61" s="569"/>
      <c r="B61" s="570"/>
      <c r="C61" s="570"/>
      <c r="D61" s="570"/>
      <c r="E61" s="570"/>
      <c r="F61" s="570"/>
      <c r="G61" s="570"/>
      <c r="H61" s="571"/>
    </row>
    <row r="62" spans="1:9">
      <c r="A62" s="569"/>
      <c r="B62" s="570"/>
      <c r="C62" s="570"/>
      <c r="D62" s="570"/>
      <c r="E62" s="570"/>
      <c r="F62" s="570"/>
      <c r="G62" s="570"/>
      <c r="H62" s="571"/>
    </row>
    <row r="63" spans="1:9">
      <c r="A63" s="569"/>
      <c r="B63" s="570"/>
      <c r="C63" s="570"/>
      <c r="D63" s="570"/>
      <c r="E63" s="570"/>
      <c r="F63" s="570"/>
      <c r="G63" s="570"/>
      <c r="H63" s="571"/>
    </row>
    <row r="64" spans="1:9">
      <c r="A64" s="569"/>
      <c r="B64" s="570"/>
      <c r="C64" s="570"/>
      <c r="D64" s="570"/>
      <c r="E64" s="570"/>
      <c r="F64" s="570"/>
      <c r="G64" s="570"/>
      <c r="H64" s="571"/>
    </row>
    <row r="65" spans="1:8">
      <c r="A65" s="569"/>
      <c r="B65" s="570"/>
      <c r="C65" s="570"/>
      <c r="D65" s="570"/>
      <c r="E65" s="570"/>
      <c r="F65" s="570"/>
      <c r="G65" s="570"/>
      <c r="H65" s="571"/>
    </row>
    <row r="66" spans="1:8">
      <c r="A66" s="569"/>
      <c r="B66" s="570"/>
      <c r="C66" s="570"/>
      <c r="D66" s="570"/>
      <c r="E66" s="570"/>
      <c r="F66" s="570"/>
      <c r="G66" s="570"/>
      <c r="H66" s="571"/>
    </row>
    <row r="67" spans="1:8">
      <c r="A67" s="569"/>
      <c r="B67" s="570"/>
      <c r="C67" s="570"/>
      <c r="D67" s="570"/>
      <c r="E67" s="570"/>
      <c r="F67" s="570"/>
      <c r="G67" s="570"/>
      <c r="H67" s="571"/>
    </row>
    <row r="68" spans="1:8">
      <c r="A68" s="572"/>
      <c r="B68" s="573"/>
      <c r="C68" s="573"/>
      <c r="D68" s="573"/>
      <c r="E68" s="573"/>
      <c r="F68" s="573"/>
      <c r="G68" s="573"/>
      <c r="H68" s="574"/>
    </row>
  </sheetData>
  <sheetProtection formatColumns="0" selectLockedCells="1"/>
  <protectedRanges>
    <protectedRange sqref="G12:I14 G16:I16 G18:I20 G23:I23 G25:I26 G28:I28 G33:I42 G46:I49 G53:I55" name="ThreeYear"/>
    <protectedRange sqref="A60" name="CashFlow"/>
  </protectedRanges>
  <mergeCells count="4">
    <mergeCell ref="A1:I1"/>
    <mergeCell ref="A9:E10"/>
    <mergeCell ref="A31:D31"/>
    <mergeCell ref="A60:H68"/>
  </mergeCells>
  <phoneticPr fontId="25" type="noConversion"/>
  <printOptions horizontalCentered="1"/>
  <pageMargins left="0.5" right="0.5" top="0.75" bottom="0.75" header="0.3" footer="0.3"/>
  <pageSetup scale="9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R31"/>
  <sheetViews>
    <sheetView showGridLines="0" zoomScaleNormal="100" workbookViewId="0">
      <selection activeCell="G13" sqref="G13"/>
    </sheetView>
  </sheetViews>
  <sheetFormatPr defaultColWidth="9.1796875" defaultRowHeight="12.5"/>
  <cols>
    <col min="1" max="1" width="20.7265625" style="250" customWidth="1"/>
    <col min="2" max="5" width="20.7265625" style="250" hidden="1" customWidth="1"/>
    <col min="6" max="6" width="6" style="250" customWidth="1"/>
    <col min="7" max="7" width="12.7265625" style="286" customWidth="1"/>
    <col min="8" max="10" width="14.7265625" style="286" customWidth="1"/>
    <col min="11" max="12" width="15.7265625" style="286" customWidth="1"/>
    <col min="13" max="13" width="14.7265625" style="286" customWidth="1"/>
    <col min="14" max="16384" width="9.1796875" style="250"/>
  </cols>
  <sheetData>
    <row r="1" spans="1:18" ht="15" customHeight="1">
      <c r="A1" s="523" t="s">
        <v>392</v>
      </c>
      <c r="B1" s="523"/>
      <c r="C1" s="523"/>
      <c r="D1" s="523"/>
      <c r="E1" s="523"/>
      <c r="F1" s="523"/>
      <c r="G1" s="523"/>
      <c r="H1" s="523"/>
      <c r="I1" s="523"/>
      <c r="J1" s="523"/>
      <c r="K1" s="523"/>
      <c r="L1" s="523"/>
      <c r="M1" s="523"/>
      <c r="N1" s="251"/>
      <c r="O1" s="251"/>
      <c r="P1" s="251"/>
      <c r="Q1" s="251"/>
      <c r="R1" s="251"/>
    </row>
    <row r="2" spans="1:18" ht="15" customHeight="1"/>
    <row r="3" spans="1:18" ht="15" customHeight="1">
      <c r="A3" s="389" t="s">
        <v>370</v>
      </c>
      <c r="B3" s="390"/>
      <c r="C3" s="390"/>
      <c r="D3" s="390"/>
      <c r="E3" s="390"/>
      <c r="I3" s="391"/>
      <c r="P3" s="392"/>
    </row>
    <row r="4" spans="1:18" ht="15" hidden="1" customHeight="1">
      <c r="H4" s="391"/>
      <c r="I4" s="391"/>
    </row>
    <row r="5" spans="1:18" ht="15" hidden="1" customHeight="1">
      <c r="H5" s="391"/>
      <c r="I5" s="391"/>
    </row>
    <row r="6" spans="1:18" ht="15" customHeight="1"/>
    <row r="7" spans="1:18" ht="18" customHeight="1">
      <c r="A7" s="578" t="s">
        <v>176</v>
      </c>
      <c r="B7" s="393"/>
      <c r="C7" s="393"/>
      <c r="D7" s="393"/>
      <c r="E7" s="393"/>
      <c r="F7" s="394"/>
      <c r="G7" s="395" t="s">
        <v>284</v>
      </c>
      <c r="H7" s="396"/>
      <c r="I7" s="246" t="s">
        <v>286</v>
      </c>
      <c r="J7" s="247"/>
      <c r="K7" s="575" t="s">
        <v>216</v>
      </c>
      <c r="L7" s="576"/>
      <c r="M7" s="577"/>
    </row>
    <row r="8" spans="1:18" ht="15" customHeight="1">
      <c r="A8" s="579"/>
      <c r="B8" s="397"/>
      <c r="C8" s="397"/>
      <c r="D8" s="397"/>
      <c r="E8" s="397"/>
      <c r="F8" s="398"/>
      <c r="G8" s="399" t="s">
        <v>215</v>
      </c>
      <c r="H8" s="395" t="s">
        <v>97</v>
      </c>
      <c r="I8" s="38" t="s">
        <v>217</v>
      </c>
      <c r="J8" s="38" t="s">
        <v>285</v>
      </c>
      <c r="K8" s="400" t="s">
        <v>97</v>
      </c>
      <c r="L8" s="38" t="s">
        <v>217</v>
      </c>
      <c r="M8" s="38" t="s">
        <v>285</v>
      </c>
    </row>
    <row r="9" spans="1:18">
      <c r="A9" s="579"/>
      <c r="B9" s="401"/>
      <c r="C9" s="401"/>
      <c r="D9" s="401"/>
      <c r="E9" s="401"/>
      <c r="F9" s="402"/>
      <c r="G9" s="399"/>
      <c r="H9" s="399" t="s">
        <v>96</v>
      </c>
      <c r="I9" s="122" t="s">
        <v>218</v>
      </c>
      <c r="J9" s="122"/>
      <c r="K9" s="400" t="s">
        <v>96</v>
      </c>
      <c r="L9" s="122" t="s">
        <v>218</v>
      </c>
      <c r="M9" s="122"/>
    </row>
    <row r="10" spans="1:18" ht="21" customHeight="1">
      <c r="A10" s="580"/>
      <c r="B10" s="401"/>
      <c r="C10" s="401"/>
      <c r="D10" s="401"/>
      <c r="E10" s="401"/>
      <c r="F10" s="401"/>
      <c r="G10" s="403" t="s">
        <v>9</v>
      </c>
      <c r="H10" s="403" t="s">
        <v>10</v>
      </c>
      <c r="I10" s="403" t="s">
        <v>11</v>
      </c>
      <c r="J10" s="403" t="s">
        <v>12</v>
      </c>
      <c r="K10" s="403" t="s">
        <v>78</v>
      </c>
      <c r="L10" s="403" t="s">
        <v>79</v>
      </c>
      <c r="M10" s="403" t="s">
        <v>80</v>
      </c>
    </row>
    <row r="11" spans="1:18" ht="15" customHeight="1">
      <c r="A11" s="196" t="s">
        <v>312</v>
      </c>
      <c r="B11" s="196"/>
      <c r="C11" s="196"/>
      <c r="D11" s="196"/>
      <c r="E11" s="196"/>
      <c r="F11" s="197" t="s">
        <v>0</v>
      </c>
      <c r="G11" s="446"/>
      <c r="H11" s="446"/>
      <c r="I11" s="446"/>
      <c r="J11" s="446"/>
      <c r="K11" s="446"/>
      <c r="L11" s="446"/>
      <c r="M11" s="446"/>
    </row>
    <row r="12" spans="1:18" ht="15" customHeight="1">
      <c r="A12" s="198" t="s">
        <v>313</v>
      </c>
      <c r="B12" s="198"/>
      <c r="C12" s="198"/>
      <c r="D12" s="198"/>
      <c r="E12" s="198"/>
      <c r="F12" s="197" t="s">
        <v>1</v>
      </c>
      <c r="G12" s="446"/>
      <c r="H12" s="446"/>
      <c r="I12" s="446"/>
      <c r="J12" s="446"/>
      <c r="K12" s="446"/>
      <c r="L12" s="446"/>
      <c r="M12" s="446"/>
    </row>
    <row r="13" spans="1:18" ht="15" customHeight="1">
      <c r="A13" s="196" t="s">
        <v>314</v>
      </c>
      <c r="B13" s="196"/>
      <c r="C13" s="196"/>
      <c r="D13" s="196"/>
      <c r="E13" s="196"/>
      <c r="F13" s="197" t="s">
        <v>2</v>
      </c>
      <c r="G13" s="446"/>
      <c r="H13" s="446"/>
      <c r="I13" s="446"/>
      <c r="J13" s="446"/>
      <c r="K13" s="446"/>
      <c r="L13" s="446"/>
      <c r="M13" s="446"/>
    </row>
    <row r="14" spans="1:18" ht="15" customHeight="1">
      <c r="A14" s="196" t="s">
        <v>315</v>
      </c>
      <c r="B14" s="196"/>
      <c r="C14" s="196"/>
      <c r="D14" s="196"/>
      <c r="E14" s="196"/>
      <c r="F14" s="197" t="s">
        <v>3</v>
      </c>
      <c r="G14" s="446"/>
      <c r="H14" s="446"/>
      <c r="I14" s="446"/>
      <c r="J14" s="446"/>
      <c r="K14" s="446"/>
      <c r="L14" s="446"/>
      <c r="M14" s="446"/>
    </row>
    <row r="15" spans="1:18" ht="15" customHeight="1">
      <c r="A15" s="196" t="s">
        <v>316</v>
      </c>
      <c r="B15" s="196"/>
      <c r="C15" s="196"/>
      <c r="D15" s="196"/>
      <c r="E15" s="196"/>
      <c r="F15" s="197" t="s">
        <v>4</v>
      </c>
      <c r="G15" s="446"/>
      <c r="H15" s="446"/>
      <c r="I15" s="446"/>
      <c r="J15" s="446"/>
      <c r="K15" s="446"/>
      <c r="L15" s="446"/>
      <c r="M15" s="446"/>
    </row>
    <row r="16" spans="1:18" ht="15" customHeight="1">
      <c r="A16" s="198" t="s">
        <v>317</v>
      </c>
      <c r="B16" s="198"/>
      <c r="C16" s="198"/>
      <c r="D16" s="198"/>
      <c r="E16" s="198"/>
      <c r="F16" s="197" t="s">
        <v>5</v>
      </c>
      <c r="G16" s="446"/>
      <c r="H16" s="446"/>
      <c r="I16" s="446"/>
      <c r="J16" s="446"/>
      <c r="K16" s="446"/>
      <c r="L16" s="446"/>
      <c r="M16" s="446"/>
    </row>
    <row r="17" spans="1:13" ht="15" customHeight="1">
      <c r="A17" s="198" t="s">
        <v>318</v>
      </c>
      <c r="B17" s="198"/>
      <c r="C17" s="198"/>
      <c r="D17" s="198"/>
      <c r="E17" s="198"/>
      <c r="F17" s="197" t="s">
        <v>6</v>
      </c>
      <c r="G17" s="446"/>
      <c r="H17" s="446"/>
      <c r="I17" s="446"/>
      <c r="J17" s="446"/>
      <c r="K17" s="446"/>
      <c r="L17" s="446"/>
      <c r="M17" s="446"/>
    </row>
    <row r="18" spans="1:13" ht="15" customHeight="1">
      <c r="A18" s="196" t="s">
        <v>319</v>
      </c>
      <c r="B18" s="196"/>
      <c r="C18" s="196"/>
      <c r="D18" s="196"/>
      <c r="E18" s="196"/>
      <c r="F18" s="197" t="s">
        <v>7</v>
      </c>
      <c r="G18" s="446"/>
      <c r="H18" s="446"/>
      <c r="I18" s="446"/>
      <c r="J18" s="446"/>
      <c r="K18" s="446"/>
      <c r="L18" s="446"/>
      <c r="M18" s="446"/>
    </row>
    <row r="19" spans="1:13" ht="15" customHeight="1">
      <c r="A19" s="196" t="s">
        <v>320</v>
      </c>
      <c r="B19" s="196"/>
      <c r="C19" s="196"/>
      <c r="D19" s="196"/>
      <c r="E19" s="196"/>
      <c r="F19" s="197" t="s">
        <v>8</v>
      </c>
      <c r="G19" s="446"/>
      <c r="H19" s="446"/>
      <c r="I19" s="446"/>
      <c r="J19" s="446"/>
      <c r="K19" s="446"/>
      <c r="L19" s="446"/>
      <c r="M19" s="446"/>
    </row>
    <row r="20" spans="1:13" ht="15" customHeight="1">
      <c r="A20" s="196" t="s">
        <v>321</v>
      </c>
      <c r="B20" s="196"/>
      <c r="C20" s="196"/>
      <c r="D20" s="196"/>
      <c r="E20" s="196"/>
      <c r="F20" s="197" t="s">
        <v>27</v>
      </c>
      <c r="G20" s="446"/>
      <c r="H20" s="446"/>
      <c r="I20" s="446"/>
      <c r="J20" s="446"/>
      <c r="K20" s="446"/>
      <c r="L20" s="446"/>
      <c r="M20" s="446"/>
    </row>
    <row r="21" spans="1:13" ht="15" customHeight="1">
      <c r="A21" s="196" t="s">
        <v>322</v>
      </c>
      <c r="B21" s="196"/>
      <c r="C21" s="196"/>
      <c r="D21" s="196"/>
      <c r="E21" s="196"/>
      <c r="F21" s="197" t="s">
        <v>28</v>
      </c>
      <c r="G21" s="446"/>
      <c r="H21" s="446"/>
      <c r="I21" s="446"/>
      <c r="J21" s="446"/>
      <c r="K21" s="446"/>
      <c r="L21" s="446"/>
      <c r="M21" s="446"/>
    </row>
    <row r="22" spans="1:13" ht="15" customHeight="1">
      <c r="A22" s="196" t="s">
        <v>323</v>
      </c>
      <c r="B22" s="196"/>
      <c r="C22" s="196"/>
      <c r="D22" s="196"/>
      <c r="E22" s="196"/>
      <c r="F22" s="197" t="s">
        <v>29</v>
      </c>
      <c r="G22" s="446"/>
      <c r="H22" s="446"/>
      <c r="I22" s="446"/>
      <c r="J22" s="446"/>
      <c r="K22" s="446"/>
      <c r="L22" s="446"/>
      <c r="M22" s="446"/>
    </row>
    <row r="23" spans="1:13" ht="15" customHeight="1">
      <c r="A23" s="196" t="s">
        <v>324</v>
      </c>
      <c r="B23" s="196"/>
      <c r="C23" s="196"/>
      <c r="D23" s="196"/>
      <c r="E23" s="196"/>
      <c r="F23" s="197" t="s">
        <v>30</v>
      </c>
      <c r="G23" s="446"/>
      <c r="H23" s="446"/>
      <c r="I23" s="446"/>
      <c r="J23" s="446"/>
      <c r="K23" s="446"/>
      <c r="L23" s="446"/>
      <c r="M23" s="446"/>
    </row>
    <row r="24" spans="1:13" ht="15" customHeight="1">
      <c r="A24" s="196" t="s">
        <v>325</v>
      </c>
      <c r="B24" s="196"/>
      <c r="C24" s="196"/>
      <c r="D24" s="196"/>
      <c r="E24" s="196"/>
      <c r="F24" s="197" t="s">
        <v>31</v>
      </c>
      <c r="G24" s="446"/>
      <c r="H24" s="446"/>
      <c r="I24" s="446"/>
      <c r="J24" s="446"/>
      <c r="K24" s="446"/>
      <c r="L24" s="446"/>
      <c r="M24" s="446"/>
    </row>
    <row r="25" spans="1:13" ht="15" customHeight="1">
      <c r="A25" s="196" t="s">
        <v>93</v>
      </c>
      <c r="B25" s="199"/>
      <c r="C25" s="199"/>
      <c r="D25" s="199"/>
      <c r="E25" s="199"/>
      <c r="F25" s="200" t="s">
        <v>32</v>
      </c>
      <c r="G25" s="446"/>
      <c r="H25" s="446"/>
      <c r="I25" s="446"/>
      <c r="J25" s="446"/>
      <c r="K25" s="446"/>
      <c r="L25" s="446"/>
      <c r="M25" s="446"/>
    </row>
    <row r="26" spans="1:13" s="278" customFormat="1" ht="15" customHeight="1">
      <c r="A26" s="404" t="s">
        <v>213</v>
      </c>
      <c r="B26" s="405"/>
      <c r="C26" s="405"/>
      <c r="D26" s="405"/>
      <c r="E26" s="405"/>
      <c r="F26" s="406">
        <v>16</v>
      </c>
      <c r="G26" s="415">
        <f>SUM(G11:G25)</f>
        <v>0</v>
      </c>
      <c r="H26" s="415">
        <f t="shared" ref="H26:M26" si="0">SUM(H11:H25)</f>
        <v>0</v>
      </c>
      <c r="I26" s="415">
        <f t="shared" si="0"/>
        <v>0</v>
      </c>
      <c r="J26" s="415">
        <f t="shared" si="0"/>
        <v>0</v>
      </c>
      <c r="K26" s="415">
        <f t="shared" si="0"/>
        <v>0</v>
      </c>
      <c r="L26" s="415">
        <f t="shared" si="0"/>
        <v>0</v>
      </c>
      <c r="M26" s="415">
        <f t="shared" si="0"/>
        <v>0</v>
      </c>
    </row>
    <row r="31" spans="1:13">
      <c r="A31" s="341" t="s">
        <v>371</v>
      </c>
    </row>
  </sheetData>
  <sheetProtection formatColumns="0" selectLockedCells="1"/>
  <protectedRanges>
    <protectedRange sqref="G11:M25" name="Reinsurance"/>
  </protectedRanges>
  <mergeCells count="3">
    <mergeCell ref="K7:M7"/>
    <mergeCell ref="A1:M1"/>
    <mergeCell ref="A7:A10"/>
  </mergeCells>
  <phoneticPr fontId="25" type="noConversion"/>
  <pageMargins left="0.5" right="0.5" top="0.75" bottom="0.7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P35"/>
  <sheetViews>
    <sheetView showGridLines="0" zoomScaleNormal="100" workbookViewId="0">
      <selection activeCell="L33" sqref="L33"/>
    </sheetView>
  </sheetViews>
  <sheetFormatPr defaultColWidth="9.1796875" defaultRowHeight="12.5"/>
  <cols>
    <col min="1" max="1" width="20.453125" style="287" customWidth="1"/>
    <col min="2" max="5" width="20.453125" style="287" hidden="1" customWidth="1"/>
    <col min="6" max="6" width="4.26953125" style="250" customWidth="1"/>
    <col min="7" max="8" width="14.7265625" style="286" customWidth="1"/>
    <col min="9" max="12" width="13.7265625" style="286" customWidth="1"/>
    <col min="13" max="16384" width="9.1796875" style="250"/>
  </cols>
  <sheetData>
    <row r="1" spans="1:16" ht="13">
      <c r="A1" s="523" t="s">
        <v>393</v>
      </c>
      <c r="B1" s="523"/>
      <c r="C1" s="523"/>
      <c r="D1" s="523"/>
      <c r="E1" s="523"/>
      <c r="F1" s="523"/>
      <c r="G1" s="523"/>
      <c r="H1" s="523"/>
      <c r="I1" s="523"/>
      <c r="J1" s="523"/>
      <c r="K1" s="523"/>
      <c r="L1" s="523"/>
    </row>
    <row r="3" spans="1:16">
      <c r="A3" s="389" t="s">
        <v>369</v>
      </c>
      <c r="B3" s="390"/>
      <c r="C3" s="390"/>
      <c r="D3" s="390"/>
      <c r="E3" s="390"/>
      <c r="P3" s="392"/>
    </row>
    <row r="4" spans="1:16" hidden="1">
      <c r="H4" s="391"/>
    </row>
    <row r="6" spans="1:16" ht="15" customHeight="1">
      <c r="A6" s="126"/>
      <c r="B6" s="127"/>
      <c r="C6" s="127"/>
      <c r="D6" s="127"/>
      <c r="E6" s="127"/>
      <c r="F6" s="128"/>
      <c r="G6" s="201"/>
      <c r="H6" s="202"/>
      <c r="I6" s="587" t="s">
        <v>354</v>
      </c>
      <c r="J6" s="587" t="s">
        <v>353</v>
      </c>
      <c r="K6" s="587" t="s">
        <v>352</v>
      </c>
      <c r="L6" s="587" t="s">
        <v>351</v>
      </c>
    </row>
    <row r="7" spans="1:16" ht="15" customHeight="1">
      <c r="A7" s="129"/>
      <c r="B7" s="130"/>
      <c r="C7" s="130"/>
      <c r="D7" s="130"/>
      <c r="E7" s="130"/>
      <c r="F7" s="130"/>
      <c r="G7" s="585" t="s">
        <v>347</v>
      </c>
      <c r="H7" s="586"/>
      <c r="I7" s="588"/>
      <c r="J7" s="588"/>
      <c r="K7" s="588"/>
      <c r="L7" s="588"/>
    </row>
    <row r="8" spans="1:16" ht="15" customHeight="1">
      <c r="A8" s="129" t="s">
        <v>288</v>
      </c>
      <c r="B8" s="130"/>
      <c r="C8" s="130"/>
      <c r="D8" s="130"/>
      <c r="E8" s="130"/>
      <c r="F8" s="130"/>
      <c r="G8" s="123" t="s">
        <v>356</v>
      </c>
      <c r="H8" s="124" t="s">
        <v>355</v>
      </c>
      <c r="I8" s="588"/>
      <c r="J8" s="588"/>
      <c r="K8" s="588"/>
      <c r="L8" s="588"/>
    </row>
    <row r="9" spans="1:16" ht="15" customHeight="1">
      <c r="A9" s="129"/>
      <c r="B9" s="130"/>
      <c r="C9" s="130"/>
      <c r="D9" s="130"/>
      <c r="E9" s="130"/>
      <c r="F9" s="130"/>
      <c r="G9" s="203"/>
      <c r="H9" s="248"/>
      <c r="I9" s="589"/>
      <c r="J9" s="589"/>
      <c r="K9" s="589"/>
      <c r="L9" s="589"/>
    </row>
    <row r="10" spans="1:16" ht="15" customHeight="1">
      <c r="A10" s="407"/>
      <c r="B10" s="408"/>
      <c r="C10" s="408"/>
      <c r="D10" s="408"/>
      <c r="E10" s="408"/>
      <c r="F10" s="130"/>
      <c r="G10" s="581" t="s">
        <v>9</v>
      </c>
      <c r="H10" s="582"/>
      <c r="I10" s="125" t="s">
        <v>10</v>
      </c>
      <c r="J10" s="125" t="s">
        <v>11</v>
      </c>
      <c r="K10" s="125" t="s">
        <v>12</v>
      </c>
      <c r="L10" s="125" t="s">
        <v>78</v>
      </c>
    </row>
    <row r="11" spans="1:16" ht="15" customHeight="1">
      <c r="A11" s="210" t="s">
        <v>348</v>
      </c>
      <c r="B11" s="211"/>
      <c r="C11" s="211"/>
      <c r="D11" s="211"/>
      <c r="E11" s="211"/>
      <c r="F11" s="212"/>
      <c r="G11" s="204"/>
      <c r="H11" s="205"/>
      <c r="I11" s="205"/>
      <c r="J11" s="205"/>
      <c r="K11" s="205"/>
      <c r="L11" s="206"/>
    </row>
    <row r="12" spans="1:16" ht="15" customHeight="1">
      <c r="A12" s="41"/>
      <c r="B12" s="89"/>
      <c r="C12" s="89"/>
      <c r="D12" s="89"/>
      <c r="E12" s="89"/>
      <c r="F12" s="213" t="s">
        <v>0</v>
      </c>
      <c r="G12" s="590"/>
      <c r="H12" s="591"/>
      <c r="I12" s="489"/>
      <c r="J12" s="489"/>
      <c r="K12" s="489"/>
      <c r="L12" s="489"/>
    </row>
    <row r="13" spans="1:16" ht="15" customHeight="1">
      <c r="A13" s="41"/>
      <c r="B13" s="89"/>
      <c r="C13" s="89"/>
      <c r="D13" s="89"/>
      <c r="E13" s="89"/>
      <c r="F13" s="213" t="s">
        <v>1</v>
      </c>
      <c r="G13" s="590"/>
      <c r="H13" s="591"/>
      <c r="I13" s="489"/>
      <c r="J13" s="489"/>
      <c r="K13" s="489"/>
      <c r="L13" s="489"/>
    </row>
    <row r="14" spans="1:16" ht="15" customHeight="1">
      <c r="A14" s="41"/>
      <c r="B14" s="89"/>
      <c r="C14" s="89"/>
      <c r="D14" s="89"/>
      <c r="E14" s="89"/>
      <c r="F14" s="213" t="s">
        <v>2</v>
      </c>
      <c r="G14" s="590"/>
      <c r="H14" s="591"/>
      <c r="I14" s="489"/>
      <c r="J14" s="489"/>
      <c r="K14" s="489"/>
      <c r="L14" s="489"/>
    </row>
    <row r="15" spans="1:16" ht="15" customHeight="1">
      <c r="A15" s="41"/>
      <c r="B15" s="89"/>
      <c r="C15" s="89"/>
      <c r="D15" s="89"/>
      <c r="E15" s="89"/>
      <c r="F15" s="213" t="s">
        <v>3</v>
      </c>
      <c r="G15" s="590"/>
      <c r="H15" s="591"/>
      <c r="I15" s="489"/>
      <c r="J15" s="489"/>
      <c r="K15" s="489"/>
      <c r="L15" s="489"/>
    </row>
    <row r="16" spans="1:16" ht="15" customHeight="1">
      <c r="A16" s="41"/>
      <c r="B16" s="89"/>
      <c r="C16" s="89"/>
      <c r="D16" s="89"/>
      <c r="E16" s="89"/>
      <c r="F16" s="213" t="s">
        <v>4</v>
      </c>
      <c r="G16" s="590"/>
      <c r="H16" s="591"/>
      <c r="I16" s="489"/>
      <c r="J16" s="489"/>
      <c r="K16" s="489"/>
      <c r="L16" s="489"/>
    </row>
    <row r="17" spans="1:12" ht="15" customHeight="1">
      <c r="A17" s="41"/>
      <c r="B17" s="89"/>
      <c r="C17" s="89"/>
      <c r="D17" s="89"/>
      <c r="E17" s="89"/>
      <c r="F17" s="213" t="s">
        <v>5</v>
      </c>
      <c r="G17" s="590"/>
      <c r="H17" s="591"/>
      <c r="I17" s="489"/>
      <c r="J17" s="489"/>
      <c r="K17" s="489"/>
      <c r="L17" s="489"/>
    </row>
    <row r="18" spans="1:12" ht="15" customHeight="1">
      <c r="A18" s="214"/>
      <c r="B18" s="215"/>
      <c r="C18" s="215"/>
      <c r="D18" s="215"/>
      <c r="E18" s="215"/>
      <c r="F18" s="213" t="s">
        <v>6</v>
      </c>
      <c r="G18" s="590"/>
      <c r="H18" s="591"/>
      <c r="I18" s="489"/>
      <c r="J18" s="489"/>
      <c r="K18" s="489"/>
      <c r="L18" s="489"/>
    </row>
    <row r="19" spans="1:12" ht="15" customHeight="1">
      <c r="A19" s="214"/>
      <c r="B19" s="215"/>
      <c r="C19" s="215"/>
      <c r="D19" s="215"/>
      <c r="E19" s="215"/>
      <c r="F19" s="213" t="s">
        <v>7</v>
      </c>
      <c r="G19" s="590"/>
      <c r="H19" s="591"/>
      <c r="I19" s="489"/>
      <c r="J19" s="489"/>
      <c r="K19" s="489"/>
      <c r="L19" s="489"/>
    </row>
    <row r="20" spans="1:12" ht="15" customHeight="1">
      <c r="A20" s="214"/>
      <c r="B20" s="215"/>
      <c r="C20" s="215"/>
      <c r="D20" s="215"/>
      <c r="E20" s="215"/>
      <c r="F20" s="213" t="s">
        <v>8</v>
      </c>
      <c r="G20" s="590"/>
      <c r="H20" s="591"/>
      <c r="I20" s="489"/>
      <c r="J20" s="489"/>
      <c r="K20" s="489"/>
      <c r="L20" s="489"/>
    </row>
    <row r="21" spans="1:12" ht="15" customHeight="1">
      <c r="A21" s="210" t="s">
        <v>289</v>
      </c>
      <c r="B21" s="211"/>
      <c r="C21" s="211"/>
      <c r="D21" s="211"/>
      <c r="E21" s="211"/>
      <c r="F21" s="221" t="s">
        <v>27</v>
      </c>
      <c r="G21" s="592"/>
      <c r="H21" s="593"/>
      <c r="I21" s="493">
        <f>SUM(I12:I20)</f>
        <v>0</v>
      </c>
      <c r="J21" s="493">
        <f t="shared" ref="J21:L21" si="0">SUM(J12:J20)</f>
        <v>0</v>
      </c>
      <c r="K21" s="493">
        <f t="shared" si="0"/>
        <v>0</v>
      </c>
      <c r="L21" s="493">
        <f t="shared" si="0"/>
        <v>0</v>
      </c>
    </row>
    <row r="22" spans="1:12" ht="15" customHeight="1">
      <c r="A22" s="216"/>
      <c r="B22" s="216"/>
      <c r="C22" s="216"/>
      <c r="D22" s="216"/>
      <c r="E22" s="216"/>
      <c r="F22" s="217"/>
      <c r="G22" s="207"/>
      <c r="H22" s="207"/>
      <c r="I22" s="207"/>
      <c r="J22" s="207"/>
      <c r="K22" s="207"/>
      <c r="L22" s="207"/>
    </row>
    <row r="23" spans="1:12" ht="15" customHeight="1">
      <c r="A23" s="409"/>
      <c r="B23" s="410"/>
      <c r="C23" s="410"/>
      <c r="D23" s="410"/>
      <c r="E23" s="410"/>
      <c r="F23" s="218"/>
      <c r="G23" s="583" t="s">
        <v>9</v>
      </c>
      <c r="H23" s="584"/>
      <c r="I23" s="57" t="s">
        <v>10</v>
      </c>
      <c r="J23" s="57" t="s">
        <v>11</v>
      </c>
      <c r="K23" s="57" t="s">
        <v>12</v>
      </c>
      <c r="L23" s="56" t="s">
        <v>78</v>
      </c>
    </row>
    <row r="24" spans="1:12" ht="15" customHeight="1">
      <c r="A24" s="210" t="s">
        <v>350</v>
      </c>
      <c r="B24" s="211"/>
      <c r="C24" s="211"/>
      <c r="D24" s="211"/>
      <c r="E24" s="211"/>
      <c r="F24" s="219"/>
      <c r="G24" s="208"/>
      <c r="H24" s="205"/>
      <c r="I24" s="205"/>
      <c r="J24" s="205"/>
      <c r="K24" s="205"/>
      <c r="L24" s="209"/>
    </row>
    <row r="25" spans="1:12" ht="15" customHeight="1">
      <c r="A25" s="220"/>
      <c r="B25" s="219"/>
      <c r="C25" s="219"/>
      <c r="D25" s="219"/>
      <c r="E25" s="219"/>
      <c r="F25" s="213" t="s">
        <v>28</v>
      </c>
      <c r="G25" s="590"/>
      <c r="H25" s="591"/>
      <c r="I25" s="489"/>
      <c r="J25" s="489"/>
      <c r="K25" s="490"/>
      <c r="L25" s="490"/>
    </row>
    <row r="26" spans="1:12" ht="15" customHeight="1">
      <c r="A26" s="220"/>
      <c r="B26" s="219"/>
      <c r="C26" s="219"/>
      <c r="D26" s="219"/>
      <c r="E26" s="219"/>
      <c r="F26" s="213" t="s">
        <v>29</v>
      </c>
      <c r="G26" s="590"/>
      <c r="H26" s="591"/>
      <c r="I26" s="489"/>
      <c r="J26" s="491"/>
      <c r="K26" s="452"/>
      <c r="L26" s="452"/>
    </row>
    <row r="27" spans="1:12" ht="15" customHeight="1">
      <c r="A27" s="220"/>
      <c r="B27" s="219"/>
      <c r="C27" s="219"/>
      <c r="D27" s="219"/>
      <c r="E27" s="219"/>
      <c r="F27" s="213" t="s">
        <v>30</v>
      </c>
      <c r="G27" s="590"/>
      <c r="H27" s="591"/>
      <c r="I27" s="489"/>
      <c r="J27" s="489"/>
      <c r="K27" s="489"/>
      <c r="L27" s="489"/>
    </row>
    <row r="28" spans="1:12" ht="15" customHeight="1">
      <c r="A28" s="220"/>
      <c r="B28" s="219"/>
      <c r="C28" s="219"/>
      <c r="D28" s="219"/>
      <c r="E28" s="219"/>
      <c r="F28" s="213" t="s">
        <v>31</v>
      </c>
      <c r="G28" s="590"/>
      <c r="H28" s="591"/>
      <c r="I28" s="489"/>
      <c r="J28" s="489"/>
      <c r="K28" s="489"/>
      <c r="L28" s="489"/>
    </row>
    <row r="29" spans="1:12" ht="15" customHeight="1">
      <c r="A29" s="220"/>
      <c r="B29" s="219"/>
      <c r="C29" s="219"/>
      <c r="D29" s="219"/>
      <c r="E29" s="219"/>
      <c r="F29" s="213" t="s">
        <v>32</v>
      </c>
      <c r="G29" s="590"/>
      <c r="H29" s="591"/>
      <c r="I29" s="489"/>
      <c r="J29" s="489"/>
      <c r="K29" s="489"/>
      <c r="L29" s="489"/>
    </row>
    <row r="30" spans="1:12" ht="15" customHeight="1">
      <c r="A30" s="220"/>
      <c r="B30" s="219"/>
      <c r="C30" s="219"/>
      <c r="D30" s="219"/>
      <c r="E30" s="219"/>
      <c r="F30" s="213" t="s">
        <v>33</v>
      </c>
      <c r="G30" s="590"/>
      <c r="H30" s="591"/>
      <c r="I30" s="489"/>
      <c r="J30" s="489"/>
      <c r="K30" s="489"/>
      <c r="L30" s="489"/>
    </row>
    <row r="31" spans="1:12" ht="15" customHeight="1">
      <c r="A31" s="220"/>
      <c r="B31" s="219"/>
      <c r="C31" s="219"/>
      <c r="D31" s="219"/>
      <c r="E31" s="219"/>
      <c r="F31" s="213" t="s">
        <v>34</v>
      </c>
      <c r="G31" s="590"/>
      <c r="H31" s="591"/>
      <c r="I31" s="489"/>
      <c r="J31" s="489"/>
      <c r="K31" s="489"/>
      <c r="L31" s="489"/>
    </row>
    <row r="32" spans="1:12" ht="15" customHeight="1">
      <c r="A32" s="214"/>
      <c r="B32" s="215"/>
      <c r="C32" s="215"/>
      <c r="D32" s="215"/>
      <c r="E32" s="215"/>
      <c r="F32" s="213" t="s">
        <v>35</v>
      </c>
      <c r="G32" s="590"/>
      <c r="H32" s="591"/>
      <c r="I32" s="489"/>
      <c r="J32" s="489"/>
      <c r="K32" s="489"/>
      <c r="L32" s="489"/>
    </row>
    <row r="33" spans="1:12" ht="15" customHeight="1">
      <c r="A33" s="222"/>
      <c r="B33" s="216"/>
      <c r="C33" s="216"/>
      <c r="D33" s="216"/>
      <c r="E33" s="216"/>
      <c r="F33" s="213" t="s">
        <v>36</v>
      </c>
      <c r="G33" s="590"/>
      <c r="H33" s="591"/>
      <c r="I33" s="489"/>
      <c r="J33" s="489"/>
      <c r="K33" s="489"/>
      <c r="L33" s="489"/>
    </row>
    <row r="34" spans="1:12" ht="15" customHeight="1">
      <c r="A34" s="210" t="s">
        <v>349</v>
      </c>
      <c r="B34" s="211"/>
      <c r="C34" s="211"/>
      <c r="D34" s="211"/>
      <c r="E34" s="211"/>
      <c r="F34" s="223" t="s">
        <v>37</v>
      </c>
      <c r="G34" s="592"/>
      <c r="H34" s="593"/>
      <c r="I34" s="492">
        <f>SUM(I25:I33)</f>
        <v>0</v>
      </c>
      <c r="J34" s="492">
        <f t="shared" ref="J34:L34" si="1">SUM(J25:J33)</f>
        <v>0</v>
      </c>
      <c r="K34" s="492">
        <f t="shared" si="1"/>
        <v>0</v>
      </c>
      <c r="L34" s="492">
        <f t="shared" si="1"/>
        <v>0</v>
      </c>
    </row>
    <row r="35" spans="1:12" ht="15" customHeight="1">
      <c r="A35" s="210" t="s">
        <v>213</v>
      </c>
      <c r="B35" s="211"/>
      <c r="C35" s="211"/>
      <c r="D35" s="211"/>
      <c r="E35" s="211"/>
      <c r="F35" s="223" t="s">
        <v>177</v>
      </c>
      <c r="G35" s="592"/>
      <c r="H35" s="593"/>
      <c r="I35" s="492">
        <f>I34+I21</f>
        <v>0</v>
      </c>
      <c r="J35" s="492">
        <f t="shared" ref="J35:L35" si="2">J34+J21</f>
        <v>0</v>
      </c>
      <c r="K35" s="492">
        <f t="shared" si="2"/>
        <v>0</v>
      </c>
      <c r="L35" s="492">
        <f t="shared" si="2"/>
        <v>0</v>
      </c>
    </row>
  </sheetData>
  <sheetProtection formatColumns="0" selectLockedCells="1"/>
  <protectedRanges>
    <protectedRange sqref="G12:L20 G21 G25:L33 G34:H35" name="Ceded"/>
  </protectedRanges>
  <mergeCells count="29">
    <mergeCell ref="G33:H33"/>
    <mergeCell ref="G34:H34"/>
    <mergeCell ref="G35:H35"/>
    <mergeCell ref="G28:H28"/>
    <mergeCell ref="G29:H29"/>
    <mergeCell ref="G30:H30"/>
    <mergeCell ref="G31:H31"/>
    <mergeCell ref="G32:H32"/>
    <mergeCell ref="G20:H20"/>
    <mergeCell ref="G21:H21"/>
    <mergeCell ref="G25:H25"/>
    <mergeCell ref="G26:H26"/>
    <mergeCell ref="G27:H27"/>
    <mergeCell ref="G10:H10"/>
    <mergeCell ref="G23:H23"/>
    <mergeCell ref="G7:H7"/>
    <mergeCell ref="A1:L1"/>
    <mergeCell ref="I6:I9"/>
    <mergeCell ref="J6:J9"/>
    <mergeCell ref="K6:K9"/>
    <mergeCell ref="L6:L9"/>
    <mergeCell ref="G12:H12"/>
    <mergeCell ref="G13:H13"/>
    <mergeCell ref="G14:H14"/>
    <mergeCell ref="G15:H15"/>
    <mergeCell ref="G16:H16"/>
    <mergeCell ref="G17:H17"/>
    <mergeCell ref="G18:H18"/>
    <mergeCell ref="G19:H19"/>
  </mergeCells>
  <printOptions horizontalCentered="1"/>
  <pageMargins left="0.5" right="0.5" top="0.25" bottom="0.25" header="0.3" footer="0.3"/>
  <pageSetup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I75"/>
  <sheetViews>
    <sheetView showGridLines="0" topLeftCell="A45" zoomScaleNormal="100" workbookViewId="0">
      <selection activeCell="E63" sqref="E63"/>
    </sheetView>
  </sheetViews>
  <sheetFormatPr defaultColWidth="9.1796875" defaultRowHeight="12.5"/>
  <cols>
    <col min="1" max="1" width="8.54296875" style="148" customWidth="1"/>
    <col min="2" max="2" width="2.7265625" style="131" customWidth="1"/>
    <col min="3" max="3" width="14.1796875" style="131" customWidth="1"/>
    <col min="4" max="4" width="18.453125" style="131" customWidth="1"/>
    <col min="5" max="5" width="18.81640625" style="131" customWidth="1"/>
    <col min="6" max="6" width="3" style="131" bestFit="1" customWidth="1"/>
    <col min="7" max="8" width="13.7265625" style="144" customWidth="1"/>
    <col min="9" max="14" width="9.1796875" style="131"/>
    <col min="15" max="15" width="15.26953125" style="131" bestFit="1" customWidth="1"/>
    <col min="16" max="16384" width="9.1796875" style="131"/>
  </cols>
  <sheetData>
    <row r="1" spans="1:9" ht="15" customHeight="1">
      <c r="A1" s="504" t="s">
        <v>383</v>
      </c>
      <c r="B1" s="504"/>
      <c r="C1" s="504"/>
      <c r="D1" s="504"/>
      <c r="E1" s="504"/>
      <c r="F1" s="504"/>
      <c r="G1" s="504"/>
      <c r="H1" s="504"/>
    </row>
    <row r="2" spans="1:9" ht="15" customHeight="1">
      <c r="A2" s="132"/>
      <c r="B2" s="242"/>
      <c r="C2" s="242"/>
      <c r="D2" s="242"/>
      <c r="E2" s="242"/>
      <c r="F2" s="242"/>
      <c r="G2" s="242"/>
      <c r="H2" s="242"/>
    </row>
    <row r="3" spans="1:9" ht="15" customHeight="1">
      <c r="A3" s="133" t="s">
        <v>364</v>
      </c>
      <c r="B3" s="242"/>
      <c r="C3" s="242"/>
      <c r="E3" s="242"/>
      <c r="F3" s="242"/>
      <c r="G3" s="242"/>
      <c r="H3" s="242"/>
    </row>
    <row r="4" spans="1:9" s="136" customFormat="1" ht="12" customHeight="1">
      <c r="A4" s="4"/>
      <c r="B4" s="134"/>
      <c r="C4" s="134"/>
      <c r="D4" s="134"/>
      <c r="E4" s="134"/>
      <c r="F4" s="134"/>
      <c r="G4" s="135"/>
      <c r="H4" s="135"/>
    </row>
    <row r="5" spans="1:9" s="136" customFormat="1" ht="12" hidden="1" customHeight="1">
      <c r="A5" s="4"/>
      <c r="B5" s="134"/>
      <c r="C5" s="134"/>
      <c r="D5" s="134"/>
      <c r="E5" s="134"/>
      <c r="F5" s="134"/>
      <c r="G5" s="135"/>
      <c r="H5" s="135"/>
    </row>
    <row r="6" spans="1:9" s="136" customFormat="1" ht="12" hidden="1" customHeight="1">
      <c r="A6" s="4"/>
      <c r="B6" s="134"/>
      <c r="C6" s="134"/>
      <c r="D6" s="134"/>
      <c r="E6" s="134"/>
      <c r="F6" s="134"/>
      <c r="G6" s="135"/>
      <c r="H6" s="135"/>
    </row>
    <row r="7" spans="1:9" s="136" customFormat="1" ht="12" hidden="1" customHeight="1">
      <c r="A7" s="4"/>
      <c r="B7" s="134"/>
      <c r="C7" s="134"/>
      <c r="D7" s="134"/>
      <c r="E7" s="134"/>
      <c r="F7" s="134"/>
      <c r="G7" s="135"/>
      <c r="H7" s="135"/>
    </row>
    <row r="8" spans="1:9" s="136" customFormat="1" ht="12" hidden="1" customHeight="1">
      <c r="A8" s="4"/>
      <c r="B8" s="134"/>
      <c r="C8" s="134"/>
      <c r="D8" s="134"/>
      <c r="E8" s="134"/>
      <c r="F8" s="134"/>
      <c r="G8" s="135"/>
      <c r="H8" s="135"/>
    </row>
    <row r="9" spans="1:9" ht="20.25" customHeight="1">
      <c r="A9" s="499" t="s">
        <v>379</v>
      </c>
      <c r="B9" s="500"/>
      <c r="C9" s="500"/>
      <c r="D9" s="500"/>
      <c r="E9" s="501"/>
      <c r="F9" s="137"/>
      <c r="G9" s="74" t="s">
        <v>25</v>
      </c>
      <c r="H9" s="74" t="s">
        <v>26</v>
      </c>
      <c r="I9" s="136"/>
    </row>
    <row r="10" spans="1:9" ht="12" customHeight="1">
      <c r="A10" s="502"/>
      <c r="B10" s="503"/>
      <c r="C10" s="503"/>
      <c r="D10" s="503"/>
      <c r="E10" s="498"/>
      <c r="F10" s="138"/>
      <c r="G10" s="71" t="s">
        <v>9</v>
      </c>
      <c r="H10" s="71" t="s">
        <v>10</v>
      </c>
      <c r="I10" s="136"/>
    </row>
    <row r="11" spans="1:9" ht="18" customHeight="1">
      <c r="A11" s="12" t="s">
        <v>13</v>
      </c>
      <c r="B11" s="139"/>
      <c r="C11" s="139"/>
      <c r="D11" s="139"/>
      <c r="E11" s="140"/>
      <c r="F11" s="7" t="s">
        <v>0</v>
      </c>
      <c r="G11" s="412"/>
      <c r="H11" s="413"/>
      <c r="I11" s="136"/>
    </row>
    <row r="12" spans="1:9" ht="18" customHeight="1">
      <c r="A12" s="11" t="s">
        <v>14</v>
      </c>
      <c r="B12" s="139"/>
      <c r="C12" s="139"/>
      <c r="D12" s="139"/>
      <c r="E12" s="140"/>
      <c r="F12" s="8" t="s">
        <v>1</v>
      </c>
      <c r="G12" s="412"/>
      <c r="H12" s="413"/>
      <c r="I12" s="136"/>
    </row>
    <row r="13" spans="1:9" ht="18" customHeight="1">
      <c r="A13" s="85" t="s">
        <v>179</v>
      </c>
      <c r="B13" s="9"/>
      <c r="C13" s="9"/>
      <c r="D13" s="139"/>
      <c r="E13" s="140"/>
      <c r="F13" s="8"/>
      <c r="G13" s="416"/>
      <c r="H13" s="417"/>
      <c r="I13" s="136"/>
    </row>
    <row r="14" spans="1:9" ht="18" customHeight="1">
      <c r="A14" s="11"/>
      <c r="B14" s="139"/>
      <c r="C14" s="9" t="s">
        <v>15</v>
      </c>
      <c r="D14" s="139"/>
      <c r="E14" s="140"/>
      <c r="F14" s="8" t="s">
        <v>3</v>
      </c>
      <c r="G14" s="412"/>
      <c r="H14" s="413"/>
      <c r="I14" s="136"/>
    </row>
    <row r="15" spans="1:9" ht="18" customHeight="1">
      <c r="A15" s="11"/>
      <c r="B15" s="139"/>
      <c r="C15" s="9" t="s">
        <v>16</v>
      </c>
      <c r="D15" s="139"/>
      <c r="E15" s="140"/>
      <c r="F15" s="8" t="s">
        <v>4</v>
      </c>
      <c r="G15" s="412"/>
      <c r="H15" s="413"/>
      <c r="I15" s="136"/>
    </row>
    <row r="16" spans="1:9" ht="18" customHeight="1">
      <c r="A16" s="11"/>
      <c r="B16" s="139"/>
      <c r="C16" s="9" t="s">
        <v>87</v>
      </c>
      <c r="D16" s="139"/>
      <c r="E16" s="140"/>
      <c r="F16" s="8" t="s">
        <v>5</v>
      </c>
      <c r="G16" s="412"/>
      <c r="H16" s="413"/>
      <c r="I16" s="136"/>
    </row>
    <row r="17" spans="1:9" ht="18" customHeight="1">
      <c r="A17" s="11"/>
      <c r="B17" s="139"/>
      <c r="C17" s="9" t="s">
        <v>17</v>
      </c>
      <c r="D17" s="139"/>
      <c r="E17" s="139"/>
      <c r="F17" s="8" t="s">
        <v>6</v>
      </c>
      <c r="G17" s="412"/>
      <c r="H17" s="413"/>
      <c r="I17" s="136"/>
    </row>
    <row r="18" spans="1:9" ht="18" customHeight="1">
      <c r="A18" s="11"/>
      <c r="B18" s="139"/>
      <c r="C18" s="9" t="s">
        <v>18</v>
      </c>
      <c r="D18" s="139"/>
      <c r="E18" s="140"/>
      <c r="F18" s="7" t="s">
        <v>7</v>
      </c>
      <c r="G18" s="412"/>
      <c r="H18" s="413"/>
      <c r="I18" s="136"/>
    </row>
    <row r="19" spans="1:9" ht="18" customHeight="1">
      <c r="A19" s="11"/>
      <c r="B19" s="139"/>
      <c r="C19" s="9" t="s">
        <v>88</v>
      </c>
      <c r="D19" s="139"/>
      <c r="E19" s="140"/>
      <c r="F19" s="8" t="s">
        <v>8</v>
      </c>
      <c r="G19" s="412"/>
      <c r="H19" s="413"/>
      <c r="I19" s="136"/>
    </row>
    <row r="20" spans="1:9" ht="18" customHeight="1">
      <c r="A20" s="11"/>
      <c r="B20" s="139"/>
      <c r="C20" s="9" t="s">
        <v>19</v>
      </c>
      <c r="D20" s="139"/>
      <c r="E20" s="140"/>
      <c r="F20" s="8" t="s">
        <v>27</v>
      </c>
      <c r="G20" s="412"/>
      <c r="H20" s="413"/>
      <c r="I20" s="136"/>
    </row>
    <row r="21" spans="1:9" s="153" customFormat="1" ht="18" customHeight="1">
      <c r="A21" s="85" t="s">
        <v>242</v>
      </c>
      <c r="B21" s="232"/>
      <c r="C21" s="232"/>
      <c r="D21" s="232"/>
      <c r="E21" s="234"/>
      <c r="F21" s="233" t="s">
        <v>36</v>
      </c>
      <c r="G21" s="418">
        <f>SUM(G11:G20)</f>
        <v>0</v>
      </c>
      <c r="H21" s="419">
        <f>SUM(H11:H20)</f>
        <v>0</v>
      </c>
      <c r="I21" s="228"/>
    </row>
    <row r="22" spans="1:9" ht="18" customHeight="1">
      <c r="A22" s="86"/>
      <c r="B22" s="141"/>
      <c r="C22" s="141"/>
      <c r="D22" s="141"/>
      <c r="E22" s="141"/>
      <c r="F22" s="72"/>
      <c r="G22" s="420"/>
      <c r="H22" s="420"/>
      <c r="I22" s="136"/>
    </row>
    <row r="23" spans="1:9" ht="18" customHeight="1">
      <c r="A23" s="496" t="s">
        <v>381</v>
      </c>
      <c r="B23" s="497"/>
      <c r="C23" s="497"/>
      <c r="D23" s="497"/>
      <c r="E23" s="498"/>
      <c r="F23" s="71"/>
      <c r="G23" s="421"/>
      <c r="H23" s="422"/>
      <c r="I23" s="136"/>
    </row>
    <row r="24" spans="1:9" ht="18" customHeight="1">
      <c r="A24" s="12"/>
      <c r="B24" s="67"/>
      <c r="C24" s="9" t="s">
        <v>234</v>
      </c>
      <c r="D24" s="139"/>
      <c r="E24" s="140"/>
      <c r="F24" s="8" t="s">
        <v>37</v>
      </c>
      <c r="G24" s="412"/>
      <c r="H24" s="413"/>
      <c r="I24" s="136"/>
    </row>
    <row r="25" spans="1:9" ht="18" customHeight="1">
      <c r="A25" s="11"/>
      <c r="B25" s="9"/>
      <c r="C25" s="9" t="s">
        <v>235</v>
      </c>
      <c r="D25" s="139"/>
      <c r="E25" s="140"/>
      <c r="F25" s="8" t="s">
        <v>38</v>
      </c>
      <c r="G25" s="412"/>
      <c r="H25" s="413"/>
      <c r="I25" s="136"/>
    </row>
    <row r="26" spans="1:9" ht="18" customHeight="1">
      <c r="A26" s="11"/>
      <c r="B26" s="9"/>
      <c r="C26" s="9" t="s">
        <v>236</v>
      </c>
      <c r="D26" s="139"/>
      <c r="E26" s="140"/>
      <c r="F26" s="8" t="s">
        <v>39</v>
      </c>
      <c r="G26" s="412"/>
      <c r="H26" s="413"/>
      <c r="I26" s="136"/>
    </row>
    <row r="27" spans="1:9" ht="18" customHeight="1">
      <c r="A27" s="11"/>
      <c r="B27" s="9"/>
      <c r="C27" s="9" t="s">
        <v>238</v>
      </c>
      <c r="D27" s="139"/>
      <c r="E27" s="140"/>
      <c r="F27" s="8" t="s">
        <v>40</v>
      </c>
      <c r="G27" s="412"/>
      <c r="H27" s="413"/>
      <c r="I27" s="136"/>
    </row>
    <row r="28" spans="1:9" ht="18" customHeight="1">
      <c r="A28" s="11"/>
      <c r="B28" s="9"/>
      <c r="C28" s="9" t="s">
        <v>237</v>
      </c>
      <c r="D28" s="139"/>
      <c r="E28" s="140"/>
      <c r="F28" s="8" t="s">
        <v>42</v>
      </c>
      <c r="G28" s="412"/>
      <c r="H28" s="413"/>
      <c r="I28" s="136"/>
    </row>
    <row r="29" spans="1:9" ht="18" customHeight="1">
      <c r="A29" s="11"/>
      <c r="B29" s="9"/>
      <c r="C29" s="9" t="s">
        <v>66</v>
      </c>
      <c r="D29" s="139"/>
      <c r="E29" s="140"/>
      <c r="F29" s="8" t="s">
        <v>43</v>
      </c>
      <c r="G29" s="412"/>
      <c r="H29" s="413"/>
      <c r="I29" s="136"/>
    </row>
    <row r="30" spans="1:9" ht="18" customHeight="1">
      <c r="A30" s="11"/>
      <c r="B30" s="9"/>
      <c r="C30" s="9" t="s">
        <v>89</v>
      </c>
      <c r="D30" s="139"/>
      <c r="E30" s="140"/>
      <c r="F30" s="8" t="s">
        <v>44</v>
      </c>
      <c r="G30" s="412"/>
      <c r="H30" s="413"/>
      <c r="I30" s="136"/>
    </row>
    <row r="31" spans="1:9" ht="18" customHeight="1">
      <c r="A31" s="11"/>
      <c r="B31" s="139"/>
      <c r="C31" s="9" t="s">
        <v>20</v>
      </c>
      <c r="D31" s="139"/>
      <c r="E31" s="140"/>
      <c r="F31" s="8" t="s">
        <v>68</v>
      </c>
      <c r="G31" s="412"/>
      <c r="H31" s="413"/>
      <c r="I31" s="136"/>
    </row>
    <row r="32" spans="1:9" s="153" customFormat="1" ht="18" customHeight="1">
      <c r="A32" s="85" t="s">
        <v>309</v>
      </c>
      <c r="B32" s="235"/>
      <c r="C32" s="235"/>
      <c r="D32" s="235"/>
      <c r="E32" s="236"/>
      <c r="F32" s="233" t="s">
        <v>69</v>
      </c>
      <c r="G32" s="418">
        <f>SUM(G24:G31)</f>
        <v>0</v>
      </c>
      <c r="H32" s="423">
        <f>SUM(H24:H31)</f>
        <v>0</v>
      </c>
      <c r="I32" s="228"/>
    </row>
    <row r="33" spans="1:9" ht="18" customHeight="1">
      <c r="A33" s="86"/>
      <c r="B33" s="141"/>
      <c r="C33" s="141"/>
      <c r="D33" s="141"/>
      <c r="E33" s="141"/>
      <c r="F33" s="72"/>
      <c r="G33" s="420"/>
      <c r="H33" s="420"/>
      <c r="I33" s="136"/>
    </row>
    <row r="34" spans="1:9" ht="18" customHeight="1">
      <c r="A34" s="496" t="s">
        <v>380</v>
      </c>
      <c r="B34" s="497"/>
      <c r="C34" s="497"/>
      <c r="D34" s="497"/>
      <c r="E34" s="498"/>
      <c r="F34" s="73"/>
      <c r="G34" s="421"/>
      <c r="H34" s="422"/>
      <c r="I34" s="136"/>
    </row>
    <row r="35" spans="1:9" ht="18" customHeight="1">
      <c r="A35" s="12"/>
      <c r="B35" s="141"/>
      <c r="C35" s="9" t="s">
        <v>21</v>
      </c>
      <c r="D35" s="139"/>
      <c r="E35" s="140"/>
      <c r="F35" s="8" t="s">
        <v>70</v>
      </c>
      <c r="G35" s="412"/>
      <c r="H35" s="413"/>
      <c r="I35" s="136"/>
    </row>
    <row r="36" spans="1:9" ht="18" customHeight="1">
      <c r="A36" s="12"/>
      <c r="B36" s="141"/>
      <c r="C36" s="9" t="s">
        <v>22</v>
      </c>
      <c r="D36" s="139"/>
      <c r="E36" s="140"/>
      <c r="F36" s="8" t="s">
        <v>112</v>
      </c>
      <c r="G36" s="412"/>
      <c r="H36" s="413"/>
      <c r="I36" s="136"/>
    </row>
    <row r="37" spans="1:9" s="153" customFormat="1" ht="18" customHeight="1">
      <c r="A37" s="85" t="s">
        <v>278</v>
      </c>
      <c r="B37" s="232"/>
      <c r="C37" s="70"/>
      <c r="D37" s="232"/>
      <c r="E37" s="237"/>
      <c r="F37" s="238" t="s">
        <v>113</v>
      </c>
      <c r="G37" s="424">
        <f>G35+G36</f>
        <v>0</v>
      </c>
      <c r="H37" s="419">
        <f>H35+H36</f>
        <v>0</v>
      </c>
      <c r="I37" s="228"/>
    </row>
    <row r="38" spans="1:9" ht="16.5" hidden="1" customHeight="1">
      <c r="A38" s="11"/>
      <c r="B38" s="139"/>
      <c r="C38" s="9"/>
      <c r="D38" s="139"/>
      <c r="E38" s="140"/>
      <c r="F38" s="7"/>
      <c r="G38" s="425"/>
      <c r="H38" s="426"/>
      <c r="I38" s="136"/>
    </row>
    <row r="39" spans="1:9" ht="18" customHeight="1">
      <c r="A39" s="11" t="s">
        <v>185</v>
      </c>
      <c r="B39" s="139"/>
      <c r="C39" s="139"/>
      <c r="D39" s="139"/>
      <c r="E39" s="140"/>
      <c r="F39" s="7" t="s">
        <v>141</v>
      </c>
      <c r="G39" s="412"/>
      <c r="H39" s="413"/>
      <c r="I39" s="136"/>
    </row>
    <row r="40" spans="1:9" ht="18" customHeight="1">
      <c r="A40" s="11" t="s">
        <v>98</v>
      </c>
      <c r="B40" s="9"/>
      <c r="C40" s="139"/>
      <c r="D40" s="139"/>
      <c r="E40" s="140"/>
      <c r="F40" s="8" t="s">
        <v>239</v>
      </c>
      <c r="G40" s="412"/>
      <c r="H40" s="413"/>
      <c r="I40" s="136"/>
    </row>
    <row r="41" spans="1:9" ht="18" customHeight="1">
      <c r="A41" s="11" t="s">
        <v>186</v>
      </c>
      <c r="B41" s="9"/>
      <c r="C41" s="139"/>
      <c r="D41" s="139"/>
      <c r="E41" s="140"/>
      <c r="F41" s="8" t="s">
        <v>225</v>
      </c>
      <c r="G41" s="412"/>
      <c r="H41" s="413"/>
      <c r="I41" s="136"/>
    </row>
    <row r="42" spans="1:9" ht="18" customHeight="1">
      <c r="A42" s="11" t="s">
        <v>23</v>
      </c>
      <c r="B42" s="9"/>
      <c r="C42" s="139"/>
      <c r="D42" s="139"/>
      <c r="E42" s="140"/>
      <c r="F42" s="8" t="s">
        <v>240</v>
      </c>
      <c r="G42" s="412"/>
      <c r="H42" s="413"/>
      <c r="I42" s="136"/>
    </row>
    <row r="43" spans="1:9" ht="18" customHeight="1">
      <c r="A43" s="11" t="s">
        <v>99</v>
      </c>
      <c r="B43" s="9"/>
      <c r="C43" s="139"/>
      <c r="D43" s="139"/>
      <c r="E43" s="140"/>
      <c r="F43" s="8" t="s">
        <v>227</v>
      </c>
      <c r="G43" s="412"/>
      <c r="H43" s="413"/>
      <c r="I43" s="136"/>
    </row>
    <row r="44" spans="1:9" ht="18" customHeight="1">
      <c r="A44" s="11" t="s">
        <v>373</v>
      </c>
      <c r="B44" s="9"/>
      <c r="C44" s="139"/>
      <c r="D44" s="139"/>
      <c r="E44" s="140"/>
      <c r="F44" s="8" t="s">
        <v>375</v>
      </c>
      <c r="G44" s="412"/>
      <c r="H44" s="413"/>
      <c r="I44" s="136"/>
    </row>
    <row r="45" spans="1:9" ht="18" customHeight="1">
      <c r="A45" s="11" t="s">
        <v>374</v>
      </c>
      <c r="B45" s="9"/>
      <c r="C45" s="139"/>
      <c r="D45" s="139"/>
      <c r="E45" s="140"/>
      <c r="F45" s="8" t="s">
        <v>376</v>
      </c>
      <c r="G45" s="412"/>
      <c r="H45" s="413"/>
      <c r="I45" s="136"/>
    </row>
    <row r="46" spans="1:9" ht="18" customHeight="1">
      <c r="A46" s="11" t="s">
        <v>24</v>
      </c>
      <c r="B46" s="9"/>
      <c r="C46" s="139"/>
      <c r="D46" s="139"/>
      <c r="E46" s="140"/>
      <c r="F46" s="8" t="s">
        <v>241</v>
      </c>
      <c r="G46" s="412"/>
      <c r="H46" s="413"/>
      <c r="I46" s="136"/>
    </row>
    <row r="47" spans="1:9" s="153" customFormat="1" ht="18" customHeight="1">
      <c r="A47" s="85" t="s">
        <v>279</v>
      </c>
      <c r="B47" s="232"/>
      <c r="C47" s="232"/>
      <c r="D47" s="232"/>
      <c r="E47" s="237"/>
      <c r="F47" s="227" t="s">
        <v>177</v>
      </c>
      <c r="G47" s="424">
        <f>SUM(G39:G46)+G37+G32+G21</f>
        <v>0</v>
      </c>
      <c r="H47" s="419">
        <f>SUM(H39:H46)+H37+H32+H21</f>
        <v>0</v>
      </c>
      <c r="I47" s="228"/>
    </row>
    <row r="48" spans="1:9" ht="12" customHeight="1">
      <c r="A48" s="142"/>
      <c r="B48" s="143"/>
      <c r="C48" s="143"/>
      <c r="D48" s="143"/>
      <c r="E48" s="143"/>
      <c r="F48" s="143"/>
      <c r="G48" s="13"/>
      <c r="H48" s="13"/>
    </row>
    <row r="49" spans="1:8" ht="12" customHeight="1">
      <c r="A49" s="87" t="s">
        <v>327</v>
      </c>
      <c r="B49" s="1"/>
      <c r="C49" s="136"/>
      <c r="D49" s="136"/>
    </row>
    <row r="50" spans="1:8" ht="12" customHeight="1">
      <c r="A50" s="505" t="s">
        <v>395</v>
      </c>
      <c r="B50" s="506"/>
      <c r="C50" s="506"/>
      <c r="D50" s="506"/>
      <c r="E50" s="506"/>
      <c r="F50" s="506"/>
      <c r="G50" s="506"/>
      <c r="H50" s="507"/>
    </row>
    <row r="51" spans="1:8" ht="12" customHeight="1">
      <c r="A51" s="508"/>
      <c r="B51" s="509"/>
      <c r="C51" s="509"/>
      <c r="D51" s="509"/>
      <c r="E51" s="509"/>
      <c r="F51" s="509"/>
      <c r="G51" s="509"/>
      <c r="H51" s="510"/>
    </row>
    <row r="52" spans="1:8" ht="12" customHeight="1">
      <c r="A52" s="508"/>
      <c r="B52" s="509"/>
      <c r="C52" s="509"/>
      <c r="D52" s="509"/>
      <c r="E52" s="509"/>
      <c r="F52" s="509"/>
      <c r="G52" s="509"/>
      <c r="H52" s="510"/>
    </row>
    <row r="53" spans="1:8" ht="12" customHeight="1">
      <c r="A53" s="508"/>
      <c r="B53" s="509"/>
      <c r="C53" s="509"/>
      <c r="D53" s="509"/>
      <c r="E53" s="509"/>
      <c r="F53" s="509"/>
      <c r="G53" s="509"/>
      <c r="H53" s="510"/>
    </row>
    <row r="54" spans="1:8" ht="12" customHeight="1">
      <c r="A54" s="508"/>
      <c r="B54" s="509"/>
      <c r="C54" s="509"/>
      <c r="D54" s="509"/>
      <c r="E54" s="509"/>
      <c r="F54" s="509"/>
      <c r="G54" s="509"/>
      <c r="H54" s="510"/>
    </row>
    <row r="55" spans="1:8" ht="12" customHeight="1">
      <c r="A55" s="508"/>
      <c r="B55" s="509"/>
      <c r="C55" s="509"/>
      <c r="D55" s="509"/>
      <c r="E55" s="509"/>
      <c r="F55" s="509"/>
      <c r="G55" s="509"/>
      <c r="H55" s="510"/>
    </row>
    <row r="56" spans="1:8" ht="12" customHeight="1">
      <c r="A56" s="508"/>
      <c r="B56" s="509"/>
      <c r="C56" s="509"/>
      <c r="D56" s="509"/>
      <c r="E56" s="509"/>
      <c r="F56" s="509"/>
      <c r="G56" s="509"/>
      <c r="H56" s="510"/>
    </row>
    <row r="57" spans="1:8" ht="12" customHeight="1">
      <c r="A57" s="508"/>
      <c r="B57" s="509"/>
      <c r="C57" s="509"/>
      <c r="D57" s="509"/>
      <c r="E57" s="509"/>
      <c r="F57" s="509"/>
      <c r="G57" s="509"/>
      <c r="H57" s="510"/>
    </row>
    <row r="58" spans="1:8" ht="12" customHeight="1">
      <c r="A58" s="511"/>
      <c r="B58" s="512"/>
      <c r="C58" s="512"/>
      <c r="D58" s="512"/>
      <c r="E58" s="512"/>
      <c r="F58" s="512"/>
      <c r="G58" s="512"/>
      <c r="H58" s="513"/>
    </row>
    <row r="59" spans="1:8" ht="12" customHeight="1"/>
    <row r="60" spans="1:8" ht="12" customHeight="1"/>
    <row r="61" spans="1:8" ht="12" customHeight="1"/>
    <row r="62" spans="1:8" ht="12" customHeight="1"/>
    <row r="63" spans="1:8" ht="12" customHeight="1"/>
    <row r="64" spans="1:8"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sheetData>
  <sheetProtection formatColumns="0" selectLockedCells="1"/>
  <protectedRanges>
    <protectedRange sqref="G11:H12 G14:H20 G24:H31 G35:H36 G39:H46 A50:H58" name="Assets"/>
  </protectedRanges>
  <mergeCells count="5">
    <mergeCell ref="A34:E34"/>
    <mergeCell ref="A9:E10"/>
    <mergeCell ref="A23:E23"/>
    <mergeCell ref="A1:H1"/>
    <mergeCell ref="A50:H58"/>
  </mergeCells>
  <phoneticPr fontId="7" type="noConversion"/>
  <printOptions horizontalCentered="1"/>
  <pageMargins left="0.5" right="0.5" top="0.25" bottom="0.25" header="0" footer="0.25"/>
  <pageSetup scale="8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H71"/>
  <sheetViews>
    <sheetView showGridLines="0" topLeftCell="A17" zoomScaleNormal="100" workbookViewId="0">
      <selection activeCell="H30" sqref="H30"/>
    </sheetView>
  </sheetViews>
  <sheetFormatPr defaultColWidth="9.1796875" defaultRowHeight="12.5"/>
  <cols>
    <col min="1" max="1" width="6" style="250" customWidth="1"/>
    <col min="2" max="2" width="2.7265625" style="250" customWidth="1"/>
    <col min="3" max="3" width="11.453125" style="250" customWidth="1"/>
    <col min="4" max="4" width="13.453125" style="250" customWidth="1"/>
    <col min="5" max="5" width="26.1796875" style="250" customWidth="1"/>
    <col min="6" max="6" width="2.7265625" style="250" customWidth="1"/>
    <col min="7" max="8" width="13.7265625" style="286" customWidth="1"/>
    <col min="9" max="16384" width="9.1796875" style="250"/>
  </cols>
  <sheetData>
    <row r="1" spans="1:8" ht="15" customHeight="1">
      <c r="A1" s="523" t="s">
        <v>384</v>
      </c>
      <c r="B1" s="523"/>
      <c r="C1" s="523"/>
      <c r="D1" s="523"/>
      <c r="E1" s="523"/>
      <c r="F1" s="523"/>
      <c r="G1" s="523"/>
      <c r="H1" s="523"/>
    </row>
    <row r="2" spans="1:8" ht="15" customHeight="1">
      <c r="A2" s="251"/>
      <c r="B2" s="251"/>
      <c r="C2" s="251"/>
      <c r="D2" s="251"/>
      <c r="E2" s="251"/>
      <c r="F2" s="251"/>
      <c r="G2" s="251"/>
      <c r="H2" s="251"/>
    </row>
    <row r="3" spans="1:8" ht="15" customHeight="1">
      <c r="A3" s="252" t="s">
        <v>365</v>
      </c>
      <c r="B3" s="251"/>
      <c r="C3" s="251"/>
      <c r="E3" s="251"/>
      <c r="F3" s="251"/>
      <c r="G3" s="251"/>
      <c r="H3" s="251"/>
    </row>
    <row r="4" spans="1:8" s="253" customFormat="1" ht="12" customHeight="1">
      <c r="G4" s="254"/>
      <c r="H4" s="254"/>
    </row>
    <row r="5" spans="1:8" s="253" customFormat="1" ht="12" hidden="1" customHeight="1">
      <c r="G5" s="254"/>
      <c r="H5" s="254"/>
    </row>
    <row r="6" spans="1:8" s="253" customFormat="1" ht="12" hidden="1" customHeight="1">
      <c r="G6" s="254"/>
      <c r="H6" s="254"/>
    </row>
    <row r="7" spans="1:8" s="253" customFormat="1" ht="12" hidden="1" customHeight="1">
      <c r="G7" s="254"/>
      <c r="H7" s="254"/>
    </row>
    <row r="8" spans="1:8" s="253" customFormat="1" ht="12" hidden="1" customHeight="1">
      <c r="G8" s="254"/>
      <c r="H8" s="254"/>
    </row>
    <row r="9" spans="1:8" ht="20.25" customHeight="1">
      <c r="A9" s="514" t="s">
        <v>45</v>
      </c>
      <c r="B9" s="515"/>
      <c r="C9" s="515"/>
      <c r="D9" s="515"/>
      <c r="E9" s="516"/>
      <c r="F9" s="255"/>
      <c r="G9" s="256" t="s">
        <v>25</v>
      </c>
      <c r="H9" s="256" t="s">
        <v>26</v>
      </c>
    </row>
    <row r="10" spans="1:8" ht="12" customHeight="1">
      <c r="A10" s="517"/>
      <c r="B10" s="518"/>
      <c r="C10" s="518"/>
      <c r="D10" s="518"/>
      <c r="E10" s="519"/>
      <c r="F10" s="257"/>
      <c r="G10" s="258" t="s">
        <v>9</v>
      </c>
      <c r="H10" s="258" t="s">
        <v>10</v>
      </c>
    </row>
    <row r="11" spans="1:8" ht="18" customHeight="1">
      <c r="A11" s="259" t="s">
        <v>46</v>
      </c>
      <c r="B11" s="260"/>
      <c r="C11" s="261"/>
      <c r="D11" s="260"/>
      <c r="E11" s="260"/>
      <c r="F11" s="262" t="s">
        <v>0</v>
      </c>
      <c r="G11" s="412"/>
      <c r="H11" s="413"/>
    </row>
    <row r="12" spans="1:8" ht="18" customHeight="1">
      <c r="A12" s="259" t="s">
        <v>47</v>
      </c>
      <c r="B12" s="260"/>
      <c r="C12" s="261"/>
      <c r="D12" s="260"/>
      <c r="E12" s="260"/>
      <c r="F12" s="262" t="s">
        <v>1</v>
      </c>
      <c r="G12" s="412"/>
      <c r="H12" s="413"/>
    </row>
    <row r="13" spans="1:8" ht="18" customHeight="1">
      <c r="A13" s="263" t="s">
        <v>328</v>
      </c>
      <c r="B13" s="264"/>
      <c r="C13" s="264"/>
      <c r="D13" s="264"/>
      <c r="E13" s="264"/>
      <c r="F13" s="249"/>
      <c r="G13" s="416"/>
      <c r="H13" s="417"/>
    </row>
    <row r="14" spans="1:8" ht="18" customHeight="1">
      <c r="A14" s="263"/>
      <c r="B14" s="264"/>
      <c r="C14" s="265" t="s">
        <v>100</v>
      </c>
      <c r="D14" s="260"/>
      <c r="E14" s="260"/>
      <c r="F14" s="262" t="s">
        <v>2</v>
      </c>
      <c r="G14" s="427"/>
      <c r="H14" s="428"/>
    </row>
    <row r="15" spans="1:8" ht="18" customHeight="1">
      <c r="A15" s="263"/>
      <c r="B15" s="264"/>
      <c r="C15" s="265" t="s">
        <v>224</v>
      </c>
      <c r="D15" s="260"/>
      <c r="E15" s="260"/>
      <c r="F15" s="262" t="s">
        <v>3</v>
      </c>
      <c r="G15" s="427"/>
      <c r="H15" s="428"/>
    </row>
    <row r="16" spans="1:8" ht="18" customHeight="1">
      <c r="A16" s="267"/>
      <c r="B16" s="268"/>
      <c r="C16" s="265" t="s">
        <v>48</v>
      </c>
      <c r="D16" s="260"/>
      <c r="E16" s="260"/>
      <c r="F16" s="262" t="s">
        <v>4</v>
      </c>
      <c r="G16" s="427"/>
      <c r="H16" s="428"/>
    </row>
    <row r="17" spans="1:8" ht="18" customHeight="1">
      <c r="A17" s="267"/>
      <c r="B17" s="269"/>
      <c r="C17" s="265" t="s">
        <v>220</v>
      </c>
      <c r="D17" s="260"/>
      <c r="E17" s="260"/>
      <c r="F17" s="262" t="s">
        <v>5</v>
      </c>
      <c r="G17" s="427"/>
      <c r="H17" s="428"/>
    </row>
    <row r="18" spans="1:8" ht="18" customHeight="1">
      <c r="A18" s="259" t="s">
        <v>49</v>
      </c>
      <c r="B18" s="260"/>
      <c r="C18" s="261"/>
      <c r="D18" s="260"/>
      <c r="E18" s="260"/>
      <c r="F18" s="262" t="s">
        <v>6</v>
      </c>
      <c r="G18" s="427"/>
      <c r="H18" s="428"/>
    </row>
    <row r="19" spans="1:8" ht="18" customHeight="1">
      <c r="A19" s="259" t="s">
        <v>67</v>
      </c>
      <c r="B19" s="260"/>
      <c r="C19" s="261"/>
      <c r="D19" s="260"/>
      <c r="E19" s="260"/>
      <c r="F19" s="262" t="s">
        <v>7</v>
      </c>
      <c r="G19" s="427"/>
      <c r="H19" s="428"/>
    </row>
    <row r="20" spans="1:8" ht="18" customHeight="1">
      <c r="A20" s="259" t="s">
        <v>219</v>
      </c>
      <c r="B20" s="260"/>
      <c r="C20" s="261"/>
      <c r="D20" s="260"/>
      <c r="E20" s="260"/>
      <c r="F20" s="262" t="s">
        <v>8</v>
      </c>
      <c r="G20" s="427"/>
      <c r="H20" s="428"/>
    </row>
    <row r="21" spans="1:8" ht="18" customHeight="1">
      <c r="A21" s="259" t="s">
        <v>108</v>
      </c>
      <c r="B21" s="260"/>
      <c r="C21" s="261"/>
      <c r="D21" s="260"/>
      <c r="E21" s="260"/>
      <c r="F21" s="262" t="s">
        <v>27</v>
      </c>
      <c r="G21" s="427"/>
      <c r="H21" s="428"/>
    </row>
    <row r="22" spans="1:8" ht="18" customHeight="1">
      <c r="A22" s="259" t="s">
        <v>232</v>
      </c>
      <c r="B22" s="260"/>
      <c r="C22" s="261"/>
      <c r="D22" s="260"/>
      <c r="E22" s="260"/>
      <c r="F22" s="262" t="s">
        <v>28</v>
      </c>
      <c r="G22" s="427"/>
      <c r="H22" s="428"/>
    </row>
    <row r="23" spans="1:8" ht="18" customHeight="1">
      <c r="A23" s="259" t="s">
        <v>21</v>
      </c>
      <c r="B23" s="260"/>
      <c r="C23" s="261"/>
      <c r="D23" s="260"/>
      <c r="E23" s="260"/>
      <c r="F23" s="262" t="s">
        <v>29</v>
      </c>
      <c r="G23" s="427"/>
      <c r="H23" s="428"/>
    </row>
    <row r="24" spans="1:8" ht="18" customHeight="1">
      <c r="A24" s="274" t="s">
        <v>22</v>
      </c>
      <c r="B24" s="275"/>
      <c r="C24" s="276"/>
      <c r="D24" s="275"/>
      <c r="E24" s="260"/>
      <c r="F24" s="262" t="s">
        <v>30</v>
      </c>
      <c r="G24" s="427"/>
      <c r="H24" s="428"/>
    </row>
    <row r="25" spans="1:8" ht="18" customHeight="1">
      <c r="A25" s="274"/>
      <c r="B25" s="275"/>
      <c r="C25" s="261" t="s">
        <v>397</v>
      </c>
      <c r="D25" s="275"/>
      <c r="E25" s="260"/>
      <c r="F25" s="262"/>
      <c r="G25" s="427"/>
      <c r="H25" s="428"/>
    </row>
    <row r="26" spans="1:8" ht="18" customHeight="1">
      <c r="A26" s="259" t="s">
        <v>221</v>
      </c>
      <c r="B26" s="260"/>
      <c r="C26" s="270"/>
      <c r="D26" s="260"/>
      <c r="E26" s="260"/>
      <c r="F26" s="262" t="s">
        <v>31</v>
      </c>
      <c r="G26" s="427"/>
      <c r="H26" s="428"/>
    </row>
    <row r="27" spans="1:8" ht="18" customHeight="1">
      <c r="A27" s="271" t="s">
        <v>222</v>
      </c>
      <c r="B27" s="260"/>
      <c r="C27" s="261"/>
      <c r="D27" s="260"/>
      <c r="E27" s="260"/>
      <c r="F27" s="249">
        <v>15</v>
      </c>
      <c r="G27" s="427"/>
      <c r="H27" s="428"/>
    </row>
    <row r="28" spans="1:8" ht="18" customHeight="1">
      <c r="A28" s="272" t="s">
        <v>223</v>
      </c>
      <c r="B28" s="260"/>
      <c r="C28" s="261"/>
      <c r="D28" s="260"/>
      <c r="E28" s="260"/>
      <c r="F28" s="262" t="s">
        <v>38</v>
      </c>
      <c r="G28" s="427"/>
      <c r="H28" s="428"/>
    </row>
    <row r="29" spans="1:8" ht="18" customHeight="1">
      <c r="A29" s="273" t="s">
        <v>101</v>
      </c>
      <c r="B29" s="260"/>
      <c r="C29" s="261"/>
      <c r="D29" s="260"/>
      <c r="E29" s="260"/>
      <c r="F29" s="262" t="s">
        <v>68</v>
      </c>
      <c r="G29" s="427"/>
      <c r="H29" s="428"/>
    </row>
    <row r="30" spans="1:8" s="278" customFormat="1" ht="18" customHeight="1">
      <c r="A30" s="274" t="s">
        <v>231</v>
      </c>
      <c r="B30" s="275"/>
      <c r="C30" s="276"/>
      <c r="D30" s="275"/>
      <c r="E30" s="275"/>
      <c r="F30" s="277" t="s">
        <v>69</v>
      </c>
      <c r="G30" s="414">
        <f>G11+G12+G14+G15+G16+G17+G18+G19+G20+G21+G22+G23+G24+G26+G27+G28+G29</f>
        <v>0</v>
      </c>
      <c r="H30" s="414">
        <f>H11+H12+H14+H15+H16+H17+H18+H19+H20+H21+H22+H23+H24+H26+H27+H28+H29</f>
        <v>0</v>
      </c>
    </row>
    <row r="31" spans="1:8" ht="18" customHeight="1">
      <c r="A31" s="279"/>
      <c r="B31" s="260"/>
      <c r="C31" s="261"/>
      <c r="D31" s="260"/>
      <c r="E31" s="260"/>
      <c r="F31" s="280"/>
      <c r="G31" s="429"/>
      <c r="H31" s="430"/>
    </row>
    <row r="32" spans="1:8" ht="24" customHeight="1">
      <c r="A32" s="520" t="s">
        <v>86</v>
      </c>
      <c r="B32" s="521"/>
      <c r="C32" s="521"/>
      <c r="D32" s="521"/>
      <c r="E32" s="522"/>
      <c r="F32" s="258"/>
      <c r="G32" s="431"/>
      <c r="H32" s="432"/>
    </row>
    <row r="33" spans="1:8" ht="18" customHeight="1">
      <c r="A33" s="259" t="s">
        <v>51</v>
      </c>
      <c r="B33" s="260"/>
      <c r="C33" s="261"/>
      <c r="D33" s="260"/>
      <c r="E33" s="260"/>
      <c r="F33" s="262" t="s">
        <v>225</v>
      </c>
      <c r="G33" s="433"/>
      <c r="H33" s="428"/>
    </row>
    <row r="34" spans="1:8" ht="18" customHeight="1">
      <c r="A34" s="259" t="s">
        <v>52</v>
      </c>
      <c r="B34" s="260"/>
      <c r="C34" s="261"/>
      <c r="D34" s="260"/>
      <c r="E34" s="260"/>
      <c r="F34" s="262" t="s">
        <v>226</v>
      </c>
      <c r="G34" s="433"/>
      <c r="H34" s="428"/>
    </row>
    <row r="35" spans="1:8" ht="18" customHeight="1">
      <c r="A35" s="259" t="s">
        <v>53</v>
      </c>
      <c r="B35" s="260"/>
      <c r="C35" s="261"/>
      <c r="D35" s="260"/>
      <c r="E35" s="260"/>
      <c r="F35" s="262" t="s">
        <v>227</v>
      </c>
      <c r="G35" s="433"/>
      <c r="H35" s="428"/>
    </row>
    <row r="36" spans="1:8" ht="18" customHeight="1">
      <c r="A36" s="259" t="s">
        <v>90</v>
      </c>
      <c r="B36" s="260"/>
      <c r="C36" s="261"/>
      <c r="D36" s="260"/>
      <c r="E36" s="260"/>
      <c r="F36" s="262" t="s">
        <v>228</v>
      </c>
      <c r="G36" s="433"/>
      <c r="H36" s="428"/>
    </row>
    <row r="37" spans="1:8" ht="18" customHeight="1">
      <c r="A37" s="259" t="s">
        <v>91</v>
      </c>
      <c r="B37" s="260"/>
      <c r="C37" s="261"/>
      <c r="D37" s="260"/>
      <c r="E37" s="260"/>
      <c r="F37" s="262" t="s">
        <v>229</v>
      </c>
      <c r="G37" s="433"/>
      <c r="H37" s="428"/>
    </row>
    <row r="38" spans="1:8" ht="18" customHeight="1">
      <c r="A38" s="259" t="s">
        <v>310</v>
      </c>
      <c r="B38" s="260"/>
      <c r="C38" s="261"/>
      <c r="D38" s="260"/>
      <c r="E38" s="260"/>
      <c r="F38" s="262" t="s">
        <v>358</v>
      </c>
      <c r="G38" s="412"/>
      <c r="H38" s="413"/>
    </row>
    <row r="39" spans="1:8" s="278" customFormat="1" ht="18" customHeight="1">
      <c r="A39" s="274" t="s">
        <v>359</v>
      </c>
      <c r="B39" s="281"/>
      <c r="C39" s="281"/>
      <c r="D39" s="281"/>
      <c r="E39" s="275"/>
      <c r="F39" s="282" t="s">
        <v>230</v>
      </c>
      <c r="G39" s="414">
        <f>SUM(G33:G38)</f>
        <v>0</v>
      </c>
      <c r="H39" s="415">
        <f>SUM(H33:H38)</f>
        <v>0</v>
      </c>
    </row>
    <row r="40" spans="1:8" s="278" customFormat="1" ht="18" customHeight="1">
      <c r="A40" s="274" t="s">
        <v>233</v>
      </c>
      <c r="B40" s="281"/>
      <c r="C40" s="281"/>
      <c r="D40" s="281"/>
      <c r="E40" s="275"/>
      <c r="F40" s="282" t="s">
        <v>177</v>
      </c>
      <c r="G40" s="414">
        <f>G39+G30</f>
        <v>0</v>
      </c>
      <c r="H40" s="415">
        <f>H39+H30</f>
        <v>0</v>
      </c>
    </row>
    <row r="41" spans="1:8" ht="18" customHeight="1">
      <c r="B41" s="283"/>
      <c r="C41" s="253"/>
      <c r="D41" s="253"/>
      <c r="E41" s="284"/>
      <c r="G41" s="254"/>
      <c r="H41" s="254"/>
    </row>
    <row r="42" spans="1:8" ht="18" customHeight="1">
      <c r="A42" s="285" t="s">
        <v>327</v>
      </c>
      <c r="B42" s="283"/>
      <c r="C42" s="253"/>
      <c r="D42" s="253"/>
      <c r="E42" s="284"/>
    </row>
    <row r="43" spans="1:8" ht="18" customHeight="1">
      <c r="A43" s="505" t="s">
        <v>395</v>
      </c>
      <c r="B43" s="506"/>
      <c r="C43" s="506"/>
      <c r="D43" s="506"/>
      <c r="E43" s="506"/>
      <c r="F43" s="506"/>
      <c r="G43" s="506"/>
      <c r="H43" s="507"/>
    </row>
    <row r="44" spans="1:8" ht="12" customHeight="1">
      <c r="A44" s="508"/>
      <c r="B44" s="509"/>
      <c r="C44" s="509"/>
      <c r="D44" s="509"/>
      <c r="E44" s="509"/>
      <c r="F44" s="509"/>
      <c r="G44" s="509"/>
      <c r="H44" s="510"/>
    </row>
    <row r="45" spans="1:8" ht="12" customHeight="1">
      <c r="A45" s="508"/>
      <c r="B45" s="509"/>
      <c r="C45" s="509"/>
      <c r="D45" s="509"/>
      <c r="E45" s="509"/>
      <c r="F45" s="509"/>
      <c r="G45" s="509"/>
      <c r="H45" s="510"/>
    </row>
    <row r="46" spans="1:8" ht="12" customHeight="1">
      <c r="A46" s="508"/>
      <c r="B46" s="509"/>
      <c r="C46" s="509"/>
      <c r="D46" s="509"/>
      <c r="E46" s="509"/>
      <c r="F46" s="509"/>
      <c r="G46" s="509"/>
      <c r="H46" s="510"/>
    </row>
    <row r="47" spans="1:8" ht="12" customHeight="1">
      <c r="A47" s="508"/>
      <c r="B47" s="509"/>
      <c r="C47" s="509"/>
      <c r="D47" s="509"/>
      <c r="E47" s="509"/>
      <c r="F47" s="509"/>
      <c r="G47" s="509"/>
      <c r="H47" s="510"/>
    </row>
    <row r="48" spans="1:8" ht="12" customHeight="1">
      <c r="A48" s="508"/>
      <c r="B48" s="509"/>
      <c r="C48" s="509"/>
      <c r="D48" s="509"/>
      <c r="E48" s="509"/>
      <c r="F48" s="509"/>
      <c r="G48" s="509"/>
      <c r="H48" s="510"/>
    </row>
    <row r="49" spans="1:8" ht="12" customHeight="1">
      <c r="A49" s="508"/>
      <c r="B49" s="509"/>
      <c r="C49" s="509"/>
      <c r="D49" s="509"/>
      <c r="E49" s="509"/>
      <c r="F49" s="509"/>
      <c r="G49" s="509"/>
      <c r="H49" s="510"/>
    </row>
    <row r="50" spans="1:8" ht="12" customHeight="1">
      <c r="A50" s="508"/>
      <c r="B50" s="509"/>
      <c r="C50" s="509"/>
      <c r="D50" s="509"/>
      <c r="E50" s="509"/>
      <c r="F50" s="509"/>
      <c r="G50" s="509"/>
      <c r="H50" s="510"/>
    </row>
    <row r="51" spans="1:8" ht="12" customHeight="1">
      <c r="A51" s="511"/>
      <c r="B51" s="512"/>
      <c r="C51" s="512"/>
      <c r="D51" s="512"/>
      <c r="E51" s="512"/>
      <c r="F51" s="512"/>
      <c r="G51" s="512"/>
      <c r="H51" s="513"/>
    </row>
    <row r="52" spans="1:8" ht="12" customHeight="1"/>
    <row r="53" spans="1:8" ht="12" customHeight="1"/>
    <row r="54" spans="1:8" ht="12" customHeight="1"/>
    <row r="55" spans="1:8" ht="12" customHeight="1"/>
    <row r="56" spans="1:8" ht="12" customHeight="1"/>
    <row r="57" spans="1:8" ht="12" customHeight="1"/>
    <row r="58" spans="1:8" ht="12" customHeight="1"/>
    <row r="59" spans="1:8" ht="12" customHeight="1"/>
    <row r="60" spans="1:8" ht="12" customHeight="1"/>
    <row r="61" spans="1:8" ht="12" customHeight="1"/>
    <row r="62" spans="1:8" ht="12" customHeight="1"/>
    <row r="63" spans="1:8" ht="12" customHeight="1"/>
    <row r="64" spans="1:8" ht="12" customHeight="1"/>
    <row r="65" ht="12" customHeight="1"/>
    <row r="66" ht="12" customHeight="1"/>
    <row r="67" ht="12" customHeight="1"/>
    <row r="68" ht="12" customHeight="1"/>
    <row r="69" ht="12" customHeight="1"/>
    <row r="70" ht="12" customHeight="1"/>
    <row r="71" ht="12" customHeight="1"/>
  </sheetData>
  <sheetProtection formatColumns="0" selectLockedCells="1"/>
  <protectedRanges>
    <protectedRange sqref="A43 G11:H12 G33:H38 G14:H29" name="Liabilities"/>
  </protectedRanges>
  <mergeCells count="4">
    <mergeCell ref="A9:E10"/>
    <mergeCell ref="A32:E32"/>
    <mergeCell ref="A1:H1"/>
    <mergeCell ref="A43:H51"/>
  </mergeCells>
  <phoneticPr fontId="7" type="noConversion"/>
  <printOptions horizontalCentered="1"/>
  <pageMargins left="0.5" right="0.5" top="0.25" bottom="0.25" header="0" footer="0.2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K82"/>
  <sheetViews>
    <sheetView showGridLines="0" topLeftCell="A12" zoomScaleNormal="100" workbookViewId="0">
      <selection activeCell="I63" sqref="I63"/>
    </sheetView>
  </sheetViews>
  <sheetFormatPr defaultColWidth="9.1796875" defaultRowHeight="12.5"/>
  <cols>
    <col min="1" max="1" width="6" style="287" customWidth="1"/>
    <col min="2" max="2" width="2.7265625" style="287" customWidth="1"/>
    <col min="3" max="4" width="10.7265625" style="287" customWidth="1"/>
    <col min="5" max="5" width="49" style="287" customWidth="1"/>
    <col min="6" max="6" width="3" style="286" bestFit="1" customWidth="1"/>
    <col min="7" max="8" width="13.7265625" style="286" customWidth="1"/>
    <col min="9" max="9" width="9.1796875" style="287"/>
    <col min="10" max="10" width="38.7265625" style="287" bestFit="1" customWidth="1"/>
    <col min="11" max="11" width="29.453125" style="287" bestFit="1" customWidth="1"/>
    <col min="12" max="16384" width="9.1796875" style="287"/>
  </cols>
  <sheetData>
    <row r="1" spans="1:11" ht="12" customHeight="1">
      <c r="A1" s="523" t="s">
        <v>385</v>
      </c>
      <c r="B1" s="523"/>
      <c r="C1" s="523"/>
      <c r="D1" s="523"/>
      <c r="E1" s="523"/>
      <c r="F1" s="523"/>
      <c r="G1" s="523"/>
      <c r="H1" s="523"/>
    </row>
    <row r="2" spans="1:11" ht="12" customHeight="1">
      <c r="A2" s="288"/>
      <c r="B2" s="288"/>
      <c r="C2" s="288"/>
      <c r="D2" s="288"/>
      <c r="E2" s="289"/>
      <c r="F2" s="251"/>
      <c r="G2" s="251"/>
      <c r="H2" s="251"/>
    </row>
    <row r="3" spans="1:11" ht="12" customHeight="1">
      <c r="A3" s="252" t="s">
        <v>366</v>
      </c>
      <c r="B3" s="288"/>
      <c r="C3" s="288"/>
      <c r="D3" s="288"/>
      <c r="F3" s="251"/>
      <c r="G3" s="251"/>
      <c r="H3" s="251"/>
    </row>
    <row r="4" spans="1:11" s="290" customFormat="1" ht="14.15" customHeight="1">
      <c r="F4" s="254"/>
      <c r="G4" s="254"/>
      <c r="H4" s="254"/>
    </row>
    <row r="5" spans="1:11" s="290" customFormat="1" ht="14.15" hidden="1" customHeight="1">
      <c r="F5" s="254"/>
      <c r="G5" s="254"/>
      <c r="H5" s="254"/>
    </row>
    <row r="6" spans="1:11" s="290" customFormat="1" ht="14.15" hidden="1" customHeight="1">
      <c r="F6" s="254"/>
      <c r="G6" s="254"/>
      <c r="H6" s="254"/>
    </row>
    <row r="7" spans="1:11" s="290" customFormat="1" ht="14.15" hidden="1" customHeight="1">
      <c r="F7" s="254"/>
      <c r="G7" s="254"/>
      <c r="H7" s="254"/>
    </row>
    <row r="8" spans="1:11" s="290" customFormat="1" ht="14.15" hidden="1" customHeight="1">
      <c r="F8" s="254"/>
      <c r="G8" s="254"/>
      <c r="H8" s="254"/>
    </row>
    <row r="9" spans="1:11" ht="15.75" customHeight="1">
      <c r="A9" s="524" t="s">
        <v>55</v>
      </c>
      <c r="B9" s="525"/>
      <c r="C9" s="525"/>
      <c r="D9" s="525"/>
      <c r="E9" s="526"/>
      <c r="F9" s="255"/>
      <c r="G9" s="291" t="s">
        <v>25</v>
      </c>
      <c r="H9" s="256" t="s">
        <v>26</v>
      </c>
    </row>
    <row r="10" spans="1:11" ht="14.15" customHeight="1">
      <c r="A10" s="527"/>
      <c r="B10" s="528"/>
      <c r="C10" s="528"/>
      <c r="D10" s="528"/>
      <c r="E10" s="529"/>
      <c r="F10" s="257"/>
      <c r="G10" s="258" t="s">
        <v>9</v>
      </c>
      <c r="H10" s="258" t="s">
        <v>10</v>
      </c>
      <c r="J10" s="288"/>
      <c r="K10" s="288"/>
    </row>
    <row r="11" spans="1:11" s="296" customFormat="1" ht="14.15" customHeight="1">
      <c r="A11" s="263" t="s">
        <v>170</v>
      </c>
      <c r="B11" s="264"/>
      <c r="C11" s="264"/>
      <c r="D11" s="292"/>
      <c r="E11" s="292"/>
      <c r="F11" s="293"/>
      <c r="G11" s="294"/>
      <c r="H11" s="295"/>
    </row>
    <row r="12" spans="1:11" ht="14.15" customHeight="1">
      <c r="A12" s="259"/>
      <c r="B12" s="261"/>
      <c r="C12" s="268" t="s">
        <v>105</v>
      </c>
      <c r="D12" s="265"/>
      <c r="E12" s="297"/>
      <c r="F12" s="298" t="s">
        <v>0</v>
      </c>
      <c r="G12" s="451"/>
      <c r="H12" s="452"/>
    </row>
    <row r="13" spans="1:11" ht="14.15" customHeight="1">
      <c r="A13" s="299"/>
      <c r="B13" s="261"/>
      <c r="C13" s="268" t="s">
        <v>56</v>
      </c>
      <c r="D13" s="265"/>
      <c r="E13" s="297"/>
      <c r="F13" s="262" t="s">
        <v>1</v>
      </c>
      <c r="G13" s="451"/>
      <c r="H13" s="452"/>
    </row>
    <row r="14" spans="1:11" ht="14.15" customHeight="1">
      <c r="A14" s="299"/>
      <c r="B14" s="261"/>
      <c r="C14" s="268" t="s">
        <v>57</v>
      </c>
      <c r="D14" s="265"/>
      <c r="E14" s="297"/>
      <c r="F14" s="262" t="s">
        <v>2</v>
      </c>
      <c r="G14" s="451"/>
      <c r="H14" s="452"/>
    </row>
    <row r="15" spans="1:11" s="288" customFormat="1" ht="14.15" customHeight="1">
      <c r="A15" s="300"/>
      <c r="B15" s="301" t="s">
        <v>58</v>
      </c>
      <c r="C15" s="302"/>
      <c r="D15" s="276"/>
      <c r="E15" s="303"/>
      <c r="F15" s="282" t="s">
        <v>3</v>
      </c>
      <c r="G15" s="453">
        <f>G12+G13-G14</f>
        <v>0</v>
      </c>
      <c r="H15" s="454">
        <f>H12+H13-H14</f>
        <v>0</v>
      </c>
    </row>
    <row r="16" spans="1:11" ht="14.15" customHeight="1">
      <c r="A16" s="299"/>
      <c r="B16" s="304"/>
      <c r="C16" s="268" t="s">
        <v>102</v>
      </c>
      <c r="D16" s="265"/>
      <c r="E16" s="297"/>
      <c r="F16" s="262" t="s">
        <v>4</v>
      </c>
      <c r="G16" s="451"/>
      <c r="H16" s="452"/>
    </row>
    <row r="17" spans="1:10" s="288" customFormat="1" ht="14.15" customHeight="1">
      <c r="A17" s="300"/>
      <c r="B17" s="301" t="s">
        <v>59</v>
      </c>
      <c r="C17" s="302"/>
      <c r="D17" s="276"/>
      <c r="E17" s="303"/>
      <c r="F17" s="282" t="s">
        <v>5</v>
      </c>
      <c r="G17" s="453">
        <f>G15+G16</f>
        <v>0</v>
      </c>
      <c r="H17" s="454">
        <f>H15+H16</f>
        <v>0</v>
      </c>
    </row>
    <row r="18" spans="1:10" ht="14.15" customHeight="1">
      <c r="A18" s="299"/>
      <c r="B18" s="301"/>
      <c r="C18" s="304" t="s">
        <v>243</v>
      </c>
      <c r="D18" s="261"/>
      <c r="E18" s="297"/>
      <c r="F18" s="262" t="s">
        <v>6</v>
      </c>
      <c r="G18" s="451"/>
      <c r="H18" s="452"/>
    </row>
    <row r="19" spans="1:10" ht="14.15" customHeight="1">
      <c r="A19" s="299"/>
      <c r="B19" s="304"/>
      <c r="C19" s="268" t="s">
        <v>107</v>
      </c>
      <c r="D19" s="265"/>
      <c r="E19" s="297"/>
      <c r="F19" s="262" t="s">
        <v>7</v>
      </c>
      <c r="G19" s="451"/>
      <c r="H19" s="452"/>
    </row>
    <row r="20" spans="1:10" s="288" customFormat="1" ht="14.15" customHeight="1">
      <c r="A20" s="300"/>
      <c r="B20" s="301" t="s">
        <v>246</v>
      </c>
      <c r="C20" s="302"/>
      <c r="D20" s="276"/>
      <c r="E20" s="303"/>
      <c r="F20" s="282" t="s">
        <v>8</v>
      </c>
      <c r="G20" s="453">
        <f>G17+G18+G19</f>
        <v>0</v>
      </c>
      <c r="H20" s="454">
        <f>H17+H18+H19</f>
        <v>0</v>
      </c>
    </row>
    <row r="21" spans="1:10" ht="14.15" customHeight="1">
      <c r="A21" s="259"/>
      <c r="B21" s="304"/>
      <c r="C21" s="268" t="s">
        <v>103</v>
      </c>
      <c r="D21" s="265"/>
      <c r="E21" s="297"/>
      <c r="F21" s="262" t="s">
        <v>27</v>
      </c>
      <c r="G21" s="451"/>
      <c r="H21" s="452"/>
      <c r="J21" s="305"/>
    </row>
    <row r="22" spans="1:10" ht="14.15" customHeight="1">
      <c r="A22" s="259"/>
      <c r="B22" s="304"/>
      <c r="C22" s="268" t="s">
        <v>329</v>
      </c>
      <c r="D22" s="265"/>
      <c r="E22" s="297"/>
      <c r="F22" s="262" t="s">
        <v>28</v>
      </c>
      <c r="G22" s="451"/>
      <c r="H22" s="452"/>
      <c r="J22" s="305"/>
    </row>
    <row r="23" spans="1:10" ht="14.15" customHeight="1">
      <c r="A23" s="306"/>
      <c r="B23" s="301" t="s">
        <v>104</v>
      </c>
      <c r="C23" s="304"/>
      <c r="D23" s="261"/>
      <c r="E23" s="297"/>
      <c r="F23" s="262" t="s">
        <v>29</v>
      </c>
      <c r="G23" s="451">
        <f>G21-G22</f>
        <v>0</v>
      </c>
      <c r="H23" s="452">
        <f>H21-H22</f>
        <v>0</v>
      </c>
      <c r="J23" s="305"/>
    </row>
    <row r="24" spans="1:10" ht="14.15" customHeight="1">
      <c r="A24" s="307"/>
      <c r="B24" s="281" t="s">
        <v>168</v>
      </c>
      <c r="C24" s="304"/>
      <c r="D24" s="261"/>
      <c r="E24" s="297"/>
      <c r="F24" s="262"/>
      <c r="G24" s="449"/>
      <c r="H24" s="450"/>
    </row>
    <row r="25" spans="1:10" ht="14.15" customHeight="1">
      <c r="A25" s="299"/>
      <c r="B25" s="304"/>
      <c r="C25" s="268" t="s">
        <v>60</v>
      </c>
      <c r="D25" s="265"/>
      <c r="E25" s="297"/>
      <c r="F25" s="262" t="s">
        <v>30</v>
      </c>
      <c r="G25" s="451"/>
      <c r="H25" s="452"/>
      <c r="J25" s="305"/>
    </row>
    <row r="26" spans="1:10" ht="14.15" customHeight="1">
      <c r="A26" s="271"/>
      <c r="B26" s="304"/>
      <c r="C26" s="268" t="s">
        <v>61</v>
      </c>
      <c r="D26" s="265"/>
      <c r="E26" s="297"/>
      <c r="F26" s="262" t="s">
        <v>31</v>
      </c>
      <c r="G26" s="451"/>
      <c r="H26" s="452"/>
      <c r="J26" s="305"/>
    </row>
    <row r="27" spans="1:10" ht="14.15" customHeight="1">
      <c r="A27" s="271"/>
      <c r="B27" s="304"/>
      <c r="C27" s="268" t="s">
        <v>120</v>
      </c>
      <c r="D27" s="265"/>
      <c r="E27" s="297"/>
      <c r="F27" s="262" t="s">
        <v>32</v>
      </c>
      <c r="G27" s="451"/>
      <c r="H27" s="452"/>
      <c r="J27" s="305"/>
    </row>
    <row r="28" spans="1:10" ht="14.15" customHeight="1">
      <c r="A28" s="271"/>
      <c r="B28" s="304"/>
      <c r="C28" s="268" t="s">
        <v>106</v>
      </c>
      <c r="D28" s="265"/>
      <c r="E28" s="297"/>
      <c r="F28" s="262" t="s">
        <v>33</v>
      </c>
      <c r="G28" s="451"/>
      <c r="H28" s="452"/>
      <c r="J28" s="305"/>
    </row>
    <row r="29" spans="1:10" s="288" customFormat="1" ht="14.15" customHeight="1">
      <c r="A29" s="308"/>
      <c r="B29" s="301" t="s">
        <v>394</v>
      </c>
      <c r="C29" s="302"/>
      <c r="D29" s="276"/>
      <c r="E29" s="303"/>
      <c r="F29" s="282" t="s">
        <v>36</v>
      </c>
      <c r="G29" s="453">
        <f>SUM(G25:G28)+G23</f>
        <v>0</v>
      </c>
      <c r="H29" s="454">
        <f>SUM(H25:H28)+H23</f>
        <v>0</v>
      </c>
    </row>
    <row r="30" spans="1:10" ht="14.15" customHeight="1">
      <c r="A30" s="271"/>
      <c r="B30" s="301"/>
      <c r="C30" s="261" t="s">
        <v>244</v>
      </c>
      <c r="D30" s="261"/>
      <c r="E30" s="297"/>
      <c r="F30" s="262" t="s">
        <v>37</v>
      </c>
      <c r="G30" s="451"/>
      <c r="H30" s="452"/>
    </row>
    <row r="31" spans="1:10" s="288" customFormat="1" ht="14.15" customHeight="1">
      <c r="A31" s="308"/>
      <c r="B31" s="301" t="s">
        <v>247</v>
      </c>
      <c r="C31" s="276"/>
      <c r="D31" s="276"/>
      <c r="E31" s="303"/>
      <c r="F31" s="282" t="s">
        <v>69</v>
      </c>
      <c r="G31" s="453">
        <f>G20-G29+G30</f>
        <v>0</v>
      </c>
      <c r="H31" s="454">
        <f>H20-H29+H30</f>
        <v>0</v>
      </c>
    </row>
    <row r="32" spans="1:10" ht="14.15" customHeight="1">
      <c r="A32" s="271"/>
      <c r="B32" s="304"/>
      <c r="C32" s="268" t="s">
        <v>108</v>
      </c>
      <c r="D32" s="265"/>
      <c r="E32" s="297"/>
      <c r="F32" s="262" t="s">
        <v>70</v>
      </c>
      <c r="G32" s="451"/>
      <c r="H32" s="452"/>
    </row>
    <row r="33" spans="1:10" s="288" customFormat="1" ht="14.15" customHeight="1">
      <c r="A33" s="274" t="s">
        <v>248</v>
      </c>
      <c r="B33" s="276"/>
      <c r="C33" s="281"/>
      <c r="D33" s="281"/>
      <c r="E33" s="303"/>
      <c r="F33" s="282" t="s">
        <v>112</v>
      </c>
      <c r="G33" s="453">
        <f>G31-G32</f>
        <v>0</v>
      </c>
      <c r="H33" s="454">
        <f>H31+H32</f>
        <v>0</v>
      </c>
    </row>
    <row r="34" spans="1:10" ht="14.15" customHeight="1">
      <c r="A34" s="299"/>
      <c r="B34" s="261"/>
      <c r="C34" s="265" t="s">
        <v>330</v>
      </c>
      <c r="D34" s="265"/>
      <c r="E34" s="297"/>
      <c r="F34" s="262" t="s">
        <v>113</v>
      </c>
      <c r="G34" s="451"/>
      <c r="H34" s="452"/>
      <c r="J34" s="305"/>
    </row>
    <row r="35" spans="1:10" ht="14.15" customHeight="1">
      <c r="A35" s="299"/>
      <c r="B35" s="261"/>
      <c r="C35" s="265" t="s">
        <v>245</v>
      </c>
      <c r="D35" s="265"/>
      <c r="E35" s="297"/>
      <c r="F35" s="262" t="s">
        <v>114</v>
      </c>
      <c r="G35" s="451"/>
      <c r="H35" s="452"/>
      <c r="J35" s="305"/>
    </row>
    <row r="36" spans="1:10" ht="14.15" customHeight="1">
      <c r="A36" s="276"/>
      <c r="B36" s="276"/>
      <c r="C36" s="261"/>
      <c r="D36" s="261"/>
      <c r="E36" s="261"/>
      <c r="F36" s="309"/>
      <c r="G36" s="458"/>
      <c r="H36" s="459"/>
    </row>
    <row r="37" spans="1:10" ht="14.15" customHeight="1">
      <c r="A37" s="310" t="s">
        <v>62</v>
      </c>
      <c r="B37" s="311"/>
      <c r="C37" s="311"/>
      <c r="D37" s="311"/>
      <c r="E37" s="312"/>
      <c r="F37" s="313"/>
      <c r="G37" s="460"/>
      <c r="H37" s="461"/>
    </row>
    <row r="38" spans="1:10" ht="14.15" customHeight="1">
      <c r="A38" s="259" t="s">
        <v>172</v>
      </c>
      <c r="B38" s="261"/>
      <c r="C38" s="261"/>
      <c r="D38" s="261"/>
      <c r="E38" s="261"/>
      <c r="F38" s="262" t="s">
        <v>115</v>
      </c>
      <c r="G38" s="451"/>
      <c r="H38" s="452"/>
      <c r="J38" s="305"/>
    </row>
    <row r="39" spans="1:10" ht="14.15" customHeight="1">
      <c r="A39" s="259" t="s">
        <v>109</v>
      </c>
      <c r="B39" s="261"/>
      <c r="C39" s="261"/>
      <c r="D39" s="261"/>
      <c r="E39" s="261"/>
      <c r="F39" s="262" t="s">
        <v>116</v>
      </c>
      <c r="G39" s="451"/>
      <c r="H39" s="452"/>
    </row>
    <row r="40" spans="1:10" ht="14.15" customHeight="1">
      <c r="A40" s="259" t="s">
        <v>331</v>
      </c>
      <c r="B40" s="261"/>
      <c r="C40" s="261"/>
      <c r="D40" s="261"/>
      <c r="E40" s="261"/>
      <c r="F40" s="262" t="s">
        <v>118</v>
      </c>
      <c r="G40" s="451"/>
      <c r="H40" s="452"/>
    </row>
    <row r="41" spans="1:10" ht="14.15" customHeight="1">
      <c r="A41" s="259" t="s">
        <v>110</v>
      </c>
      <c r="B41" s="261"/>
      <c r="C41" s="261"/>
      <c r="D41" s="261"/>
      <c r="E41" s="261"/>
      <c r="F41" s="262" t="s">
        <v>141</v>
      </c>
      <c r="G41" s="451"/>
      <c r="H41" s="452"/>
    </row>
    <row r="42" spans="1:10" ht="14.15" customHeight="1">
      <c r="A42" s="259" t="s">
        <v>111</v>
      </c>
      <c r="B42" s="261"/>
      <c r="C42" s="261"/>
      <c r="D42" s="261"/>
      <c r="E42" s="261"/>
      <c r="F42" s="262" t="s">
        <v>258</v>
      </c>
      <c r="G42" s="451"/>
      <c r="H42" s="452"/>
      <c r="J42" s="305"/>
    </row>
    <row r="43" spans="1:10" s="288" customFormat="1" ht="14.15" customHeight="1">
      <c r="A43" s="274" t="s">
        <v>360</v>
      </c>
      <c r="B43" s="276"/>
      <c r="C43" s="276"/>
      <c r="D43" s="276"/>
      <c r="E43" s="276"/>
      <c r="F43" s="282" t="s">
        <v>249</v>
      </c>
      <c r="G43" s="453">
        <f>SUM(G38:G42)</f>
        <v>0</v>
      </c>
      <c r="H43" s="454">
        <f>SUM(H38:H42)</f>
        <v>0</v>
      </c>
    </row>
    <row r="44" spans="1:10" ht="14.15" customHeight="1">
      <c r="A44" s="301"/>
      <c r="B44" s="302"/>
      <c r="C44" s="304"/>
      <c r="D44" s="304"/>
      <c r="E44" s="304"/>
      <c r="F44" s="309"/>
      <c r="G44" s="459"/>
      <c r="H44" s="459"/>
    </row>
    <row r="45" spans="1:10" ht="14.15" customHeight="1">
      <c r="A45" s="310" t="s">
        <v>63</v>
      </c>
      <c r="B45" s="311"/>
      <c r="C45" s="311"/>
      <c r="D45" s="311"/>
      <c r="E45" s="312"/>
      <c r="F45" s="313"/>
      <c r="G45" s="460"/>
      <c r="H45" s="461"/>
    </row>
    <row r="46" spans="1:10" ht="14.15" customHeight="1">
      <c r="A46" s="259" t="s">
        <v>64</v>
      </c>
      <c r="B46" s="261"/>
      <c r="C46" s="261"/>
      <c r="D46" s="261"/>
      <c r="E46" s="261"/>
      <c r="F46" s="262" t="s">
        <v>239</v>
      </c>
      <c r="G46" s="451"/>
      <c r="H46" s="452"/>
    </row>
    <row r="47" spans="1:10" ht="14.15" customHeight="1">
      <c r="A47" s="259" t="s">
        <v>122</v>
      </c>
      <c r="B47" s="261"/>
      <c r="C47" s="261"/>
      <c r="D47" s="261"/>
      <c r="E47" s="261"/>
      <c r="F47" s="262" t="s">
        <v>225</v>
      </c>
      <c r="G47" s="451"/>
      <c r="H47" s="452"/>
    </row>
    <row r="48" spans="1:10" ht="14.15" customHeight="1">
      <c r="A48" s="259" t="s">
        <v>65</v>
      </c>
      <c r="B48" s="261"/>
      <c r="C48" s="261"/>
      <c r="D48" s="261"/>
      <c r="E48" s="261"/>
      <c r="F48" s="262" t="s">
        <v>226</v>
      </c>
      <c r="G48" s="451"/>
      <c r="H48" s="452"/>
    </row>
    <row r="49" spans="1:10" ht="14.15" customHeight="1">
      <c r="A49" s="259" t="s">
        <v>121</v>
      </c>
      <c r="B49" s="261"/>
      <c r="C49" s="261"/>
      <c r="D49" s="261"/>
      <c r="E49" s="261"/>
      <c r="F49" s="262" t="s">
        <v>240</v>
      </c>
      <c r="G49" s="451"/>
      <c r="H49" s="452"/>
    </row>
    <row r="50" spans="1:10" s="288" customFormat="1" ht="14.15" customHeight="1">
      <c r="A50" s="274" t="s">
        <v>302</v>
      </c>
      <c r="B50" s="281"/>
      <c r="C50" s="276"/>
      <c r="D50" s="276"/>
      <c r="E50" s="276"/>
      <c r="F50" s="282" t="s">
        <v>230</v>
      </c>
      <c r="G50" s="453">
        <f>G33+G43+SUM(G46:G49)</f>
        <v>0</v>
      </c>
      <c r="H50" s="454">
        <f>SUM(H46:H49)+H33+H43</f>
        <v>0</v>
      </c>
    </row>
    <row r="51" spans="1:10" ht="14.15" customHeight="1">
      <c r="A51" s="271"/>
      <c r="B51" s="268" t="s">
        <v>117</v>
      </c>
      <c r="C51" s="261"/>
      <c r="D51" s="261"/>
      <c r="E51" s="261"/>
      <c r="F51" s="262" t="s">
        <v>180</v>
      </c>
      <c r="G51" s="451"/>
      <c r="H51" s="452"/>
    </row>
    <row r="52" spans="1:10" ht="14.15" customHeight="1">
      <c r="A52" s="271"/>
      <c r="B52" s="268" t="s">
        <v>50</v>
      </c>
      <c r="C52" s="261"/>
      <c r="D52" s="261"/>
      <c r="E52" s="261"/>
      <c r="F52" s="262" t="s">
        <v>181</v>
      </c>
      <c r="G52" s="451"/>
      <c r="H52" s="452"/>
    </row>
    <row r="53" spans="1:10" ht="14.15" customHeight="1">
      <c r="A53" s="314"/>
      <c r="B53" s="281" t="s">
        <v>303</v>
      </c>
      <c r="C53" s="261"/>
      <c r="D53" s="261"/>
      <c r="E53" s="261"/>
      <c r="F53" s="262" t="s">
        <v>250</v>
      </c>
      <c r="G53" s="462">
        <f>G51+G52</f>
        <v>0</v>
      </c>
      <c r="H53" s="463">
        <f>SUM(H51:H52)</f>
        <v>0</v>
      </c>
    </row>
    <row r="54" spans="1:10" ht="14.15" customHeight="1">
      <c r="A54" s="259" t="s">
        <v>333</v>
      </c>
      <c r="B54" s="261"/>
      <c r="C54" s="261"/>
      <c r="D54" s="261"/>
      <c r="E54" s="261"/>
      <c r="F54" s="262" t="s">
        <v>182</v>
      </c>
      <c r="G54" s="451"/>
      <c r="H54" s="452"/>
    </row>
    <row r="55" spans="1:10" s="288" customFormat="1" ht="14.15" customHeight="1">
      <c r="A55" s="274" t="s">
        <v>311</v>
      </c>
      <c r="B55" s="276"/>
      <c r="C55" s="276"/>
      <c r="D55" s="276"/>
      <c r="E55" s="276"/>
      <c r="F55" s="282" t="s">
        <v>177</v>
      </c>
      <c r="G55" s="453">
        <f>G50-G53-G54</f>
        <v>0</v>
      </c>
      <c r="H55" s="454">
        <f>H50-H53-H54</f>
        <v>0</v>
      </c>
    </row>
    <row r="56" spans="1:10" ht="14.15" customHeight="1">
      <c r="A56" s="274" t="s">
        <v>332</v>
      </c>
      <c r="B56" s="261"/>
      <c r="C56" s="261"/>
      <c r="D56" s="261"/>
      <c r="E56" s="261"/>
      <c r="F56" s="262"/>
      <c r="G56" s="449"/>
      <c r="H56" s="450"/>
    </row>
    <row r="57" spans="1:10" ht="14.15" customHeight="1">
      <c r="A57" s="306"/>
      <c r="B57" s="261" t="s">
        <v>310</v>
      </c>
      <c r="C57" s="261"/>
      <c r="D57" s="261"/>
      <c r="E57" s="261"/>
      <c r="F57" s="262" t="s">
        <v>178</v>
      </c>
      <c r="G57" s="451"/>
      <c r="H57" s="452"/>
      <c r="J57" s="305"/>
    </row>
    <row r="58" spans="1:10" ht="14.15" customHeight="1">
      <c r="A58" s="314"/>
      <c r="B58" s="315" t="s">
        <v>254</v>
      </c>
      <c r="C58" s="304"/>
      <c r="D58" s="261"/>
      <c r="E58" s="261"/>
      <c r="F58" s="262" t="s">
        <v>273</v>
      </c>
      <c r="G58" s="451"/>
      <c r="H58" s="452"/>
      <c r="J58" s="305"/>
    </row>
    <row r="59" spans="1:10" ht="12" customHeight="1"/>
    <row r="60" spans="1:10" ht="12" customHeight="1">
      <c r="A60" s="285" t="s">
        <v>327</v>
      </c>
      <c r="B60" s="283"/>
      <c r="C60" s="290"/>
      <c r="D60" s="290"/>
    </row>
    <row r="61" spans="1:10" ht="12" customHeight="1">
      <c r="A61" s="505" t="s">
        <v>395</v>
      </c>
      <c r="B61" s="506"/>
      <c r="C61" s="506"/>
      <c r="D61" s="506"/>
      <c r="E61" s="506"/>
      <c r="F61" s="506"/>
      <c r="G61" s="506"/>
      <c r="H61" s="507"/>
    </row>
    <row r="62" spans="1:10" ht="12" customHeight="1">
      <c r="A62" s="508"/>
      <c r="B62" s="509"/>
      <c r="C62" s="509"/>
      <c r="D62" s="509"/>
      <c r="E62" s="509"/>
      <c r="F62" s="509"/>
      <c r="G62" s="509"/>
      <c r="H62" s="510"/>
    </row>
    <row r="63" spans="1:10" ht="12" customHeight="1">
      <c r="A63" s="508"/>
      <c r="B63" s="509"/>
      <c r="C63" s="509"/>
      <c r="D63" s="509"/>
      <c r="E63" s="509"/>
      <c r="F63" s="509"/>
      <c r="G63" s="509"/>
      <c r="H63" s="510"/>
    </row>
    <row r="64" spans="1:10" ht="12" customHeight="1">
      <c r="A64" s="508"/>
      <c r="B64" s="509"/>
      <c r="C64" s="509"/>
      <c r="D64" s="509"/>
      <c r="E64" s="509"/>
      <c r="F64" s="509"/>
      <c r="G64" s="509"/>
      <c r="H64" s="510"/>
    </row>
    <row r="65" spans="1:8" ht="12" customHeight="1">
      <c r="A65" s="508"/>
      <c r="B65" s="509"/>
      <c r="C65" s="509"/>
      <c r="D65" s="509"/>
      <c r="E65" s="509"/>
      <c r="F65" s="509"/>
      <c r="G65" s="509"/>
      <c r="H65" s="510"/>
    </row>
    <row r="66" spans="1:8" ht="12" customHeight="1">
      <c r="A66" s="508"/>
      <c r="B66" s="509"/>
      <c r="C66" s="509"/>
      <c r="D66" s="509"/>
      <c r="E66" s="509"/>
      <c r="F66" s="509"/>
      <c r="G66" s="509"/>
      <c r="H66" s="510"/>
    </row>
    <row r="67" spans="1:8" ht="12" customHeight="1">
      <c r="A67" s="508"/>
      <c r="B67" s="509"/>
      <c r="C67" s="509"/>
      <c r="D67" s="509"/>
      <c r="E67" s="509"/>
      <c r="F67" s="509"/>
      <c r="G67" s="509"/>
      <c r="H67" s="510"/>
    </row>
    <row r="68" spans="1:8" ht="12" customHeight="1">
      <c r="A68" s="508"/>
      <c r="B68" s="509"/>
      <c r="C68" s="509"/>
      <c r="D68" s="509"/>
      <c r="E68" s="509"/>
      <c r="F68" s="509"/>
      <c r="G68" s="509"/>
      <c r="H68" s="510"/>
    </row>
    <row r="69" spans="1:8" ht="12" customHeight="1">
      <c r="A69" s="511"/>
      <c r="B69" s="512"/>
      <c r="C69" s="512"/>
      <c r="D69" s="512"/>
      <c r="E69" s="512"/>
      <c r="F69" s="512"/>
      <c r="G69" s="512"/>
      <c r="H69" s="513"/>
    </row>
    <row r="70" spans="1:8" ht="12" customHeight="1"/>
    <row r="71" spans="1:8" ht="12" customHeight="1"/>
    <row r="72" spans="1:8" ht="12" customHeight="1"/>
    <row r="73" spans="1:8" ht="12" customHeight="1"/>
    <row r="74" spans="1:8" ht="12" customHeight="1"/>
    <row r="75" spans="1:8" ht="12" customHeight="1"/>
    <row r="76" spans="1:8" ht="12" customHeight="1"/>
    <row r="77" spans="1:8" ht="12" customHeight="1"/>
    <row r="78" spans="1:8" ht="12" customHeight="1"/>
    <row r="79" spans="1:8" ht="12" customHeight="1"/>
    <row r="80" spans="1:8" ht="12" customHeight="1"/>
    <row r="81" ht="12" customHeight="1"/>
    <row r="82" ht="12" customHeight="1"/>
  </sheetData>
  <sheetProtection insertColumns="0" selectLockedCells="1"/>
  <protectedRanges>
    <protectedRange sqref="G12:H14 G16:H16 G18:H19 G21:H23 G25:H28 G30:H30 G32:H32 G34:H35 G38:H42 G46:H49 G51:H52 G54:H54 G57:H58 A61:H69" name="Income"/>
  </protectedRanges>
  <mergeCells count="3">
    <mergeCell ref="A1:H1"/>
    <mergeCell ref="A9:E10"/>
    <mergeCell ref="A61:H69"/>
  </mergeCells>
  <phoneticPr fontId="7" type="noConversion"/>
  <printOptions horizontalCentered="1"/>
  <pageMargins left="0.5" right="0.5" top="0.25" bottom="0.25" header="0" footer="0.25"/>
  <pageSetup scale="8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M56"/>
  <sheetViews>
    <sheetView showGridLines="0" topLeftCell="A29" zoomScaleNormal="100" workbookViewId="0">
      <selection activeCell="A33" sqref="A33:H41"/>
    </sheetView>
  </sheetViews>
  <sheetFormatPr defaultColWidth="9.1796875" defaultRowHeight="12.5"/>
  <cols>
    <col min="1" max="1" width="6.453125" style="148" customWidth="1"/>
    <col min="2" max="3" width="2.7265625" style="131" customWidth="1"/>
    <col min="4" max="4" width="20.81640625" style="131" customWidth="1"/>
    <col min="5" max="5" width="34.54296875" style="131" customWidth="1"/>
    <col min="6" max="6" width="3" style="131" customWidth="1"/>
    <col min="7" max="8" width="18.7265625" style="144" customWidth="1"/>
    <col min="9" max="9" width="9.1796875" style="131"/>
    <col min="10" max="10" width="21.54296875" style="131" bestFit="1" customWidth="1"/>
    <col min="11" max="11" width="29.453125" style="131" bestFit="1" customWidth="1"/>
    <col min="12" max="16384" width="9.1796875" style="131"/>
  </cols>
  <sheetData>
    <row r="1" spans="1:13" ht="15" customHeight="1">
      <c r="A1" s="504" t="s">
        <v>386</v>
      </c>
      <c r="B1" s="504"/>
      <c r="C1" s="504"/>
      <c r="D1" s="504"/>
      <c r="E1" s="504"/>
      <c r="F1" s="504"/>
      <c r="G1" s="504"/>
      <c r="H1" s="504"/>
      <c r="I1" s="153"/>
      <c r="J1" s="153"/>
      <c r="K1" s="153"/>
      <c r="L1" s="153"/>
      <c r="M1" s="153"/>
    </row>
    <row r="2" spans="1:13" s="136" customFormat="1" ht="12" customHeight="1">
      <c r="A2" s="151"/>
      <c r="G2" s="145"/>
      <c r="H2" s="145"/>
    </row>
    <row r="3" spans="1:13" s="136" customFormat="1" ht="12" customHeight="1">
      <c r="A3" s="241" t="s">
        <v>367</v>
      </c>
      <c r="D3" s="154"/>
      <c r="G3" s="145"/>
      <c r="H3" s="145"/>
    </row>
    <row r="4" spans="1:13" ht="12" customHeight="1">
      <c r="A4" s="155"/>
      <c r="B4" s="146"/>
      <c r="C4" s="146"/>
      <c r="D4" s="146"/>
      <c r="E4" s="146"/>
      <c r="F4" s="146"/>
      <c r="G4" s="147"/>
      <c r="H4" s="147"/>
    </row>
    <row r="5" spans="1:13" ht="12" hidden="1" customHeight="1">
      <c r="A5" s="151"/>
      <c r="B5" s="136"/>
      <c r="C5" s="136"/>
      <c r="D5" s="136"/>
      <c r="E5" s="136"/>
      <c r="F5" s="136"/>
      <c r="G5" s="145"/>
      <c r="H5" s="145"/>
    </row>
    <row r="6" spans="1:13" ht="12" hidden="1" customHeight="1">
      <c r="A6" s="151"/>
      <c r="B6" s="136"/>
      <c r="C6" s="136"/>
      <c r="D6" s="136"/>
      <c r="E6" s="136"/>
      <c r="F6" s="136"/>
      <c r="G6" s="145"/>
      <c r="H6" s="145"/>
    </row>
    <row r="7" spans="1:13" ht="12" hidden="1" customHeight="1">
      <c r="A7" s="151"/>
      <c r="B7" s="136"/>
      <c r="C7" s="136"/>
      <c r="D7" s="136"/>
      <c r="E7" s="136"/>
      <c r="F7" s="136"/>
      <c r="G7" s="145"/>
      <c r="H7" s="145"/>
    </row>
    <row r="8" spans="1:13" ht="12" hidden="1" customHeight="1">
      <c r="A8" s="151"/>
      <c r="B8" s="136"/>
      <c r="C8" s="136"/>
      <c r="D8" s="136"/>
      <c r="E8" s="136"/>
      <c r="F8" s="136"/>
      <c r="G8" s="145"/>
      <c r="H8" s="145"/>
    </row>
    <row r="9" spans="1:13" ht="19.5" customHeight="1">
      <c r="A9" s="530" t="s">
        <v>71</v>
      </c>
      <c r="B9" s="531"/>
      <c r="C9" s="531"/>
      <c r="D9" s="531"/>
      <c r="E9" s="532"/>
      <c r="F9" s="65"/>
      <c r="G9" s="58" t="s">
        <v>25</v>
      </c>
      <c r="H9" s="74" t="s">
        <v>26</v>
      </c>
    </row>
    <row r="10" spans="1:13" ht="12" customHeight="1">
      <c r="A10" s="533"/>
      <c r="B10" s="534"/>
      <c r="C10" s="534"/>
      <c r="D10" s="534"/>
      <c r="E10" s="535"/>
      <c r="F10" s="66"/>
      <c r="G10" s="71" t="s">
        <v>9</v>
      </c>
      <c r="H10" s="71" t="s">
        <v>10</v>
      </c>
      <c r="J10" s="132"/>
      <c r="K10" s="132"/>
    </row>
    <row r="11" spans="1:13" ht="18" customHeight="1">
      <c r="A11" s="45" t="s">
        <v>72</v>
      </c>
      <c r="B11" s="53"/>
      <c r="C11" s="53"/>
      <c r="D11" s="53"/>
      <c r="E11" s="54"/>
      <c r="F11" s="8" t="s">
        <v>0</v>
      </c>
      <c r="G11" s="451"/>
      <c r="H11" s="452"/>
      <c r="I11" s="136"/>
    </row>
    <row r="12" spans="1:13" ht="18" customHeight="1">
      <c r="A12" s="42"/>
      <c r="B12" s="43"/>
      <c r="C12" s="43" t="s">
        <v>270</v>
      </c>
      <c r="D12" s="43"/>
      <c r="E12" s="44"/>
      <c r="F12" s="8" t="s">
        <v>1</v>
      </c>
      <c r="G12" s="451"/>
      <c r="H12" s="452"/>
      <c r="I12" s="136"/>
    </row>
    <row r="13" spans="1:13" s="153" customFormat="1" ht="18" customHeight="1">
      <c r="A13" s="229" t="s">
        <v>73</v>
      </c>
      <c r="B13" s="230"/>
      <c r="C13" s="230"/>
      <c r="D13" s="230"/>
      <c r="E13" s="231"/>
      <c r="F13" s="227" t="s">
        <v>8</v>
      </c>
      <c r="G13" s="464">
        <f>SUM(G11:G12)</f>
        <v>0</v>
      </c>
      <c r="H13" s="465">
        <f>SUM(H11:H12)</f>
        <v>0</v>
      </c>
      <c r="I13" s="228"/>
    </row>
    <row r="14" spans="1:13" ht="18" customHeight="1">
      <c r="A14" s="45"/>
      <c r="B14" s="46"/>
      <c r="C14" s="46" t="s">
        <v>269</v>
      </c>
      <c r="D14" s="46"/>
      <c r="E14" s="47"/>
      <c r="F14" s="8" t="s">
        <v>27</v>
      </c>
      <c r="G14" s="466"/>
      <c r="H14" s="452"/>
      <c r="I14" s="136"/>
    </row>
    <row r="15" spans="1:13" ht="18" customHeight="1">
      <c r="A15" s="152"/>
      <c r="B15" s="46"/>
      <c r="C15" s="46" t="s">
        <v>75</v>
      </c>
      <c r="D15" s="46"/>
      <c r="E15" s="47"/>
      <c r="F15" s="8" t="s">
        <v>28</v>
      </c>
      <c r="G15" s="451"/>
      <c r="H15" s="452"/>
      <c r="I15" s="136"/>
    </row>
    <row r="16" spans="1:13" ht="18" customHeight="1">
      <c r="A16" s="152"/>
      <c r="B16" s="46"/>
      <c r="C16" s="46" t="s">
        <v>335</v>
      </c>
      <c r="D16" s="46"/>
      <c r="E16" s="47"/>
      <c r="F16" s="8" t="s">
        <v>29</v>
      </c>
      <c r="G16" s="451"/>
      <c r="H16" s="452"/>
      <c r="I16" s="136"/>
    </row>
    <row r="17" spans="1:10" ht="18" customHeight="1">
      <c r="A17" s="152"/>
      <c r="B17" s="46"/>
      <c r="C17" s="46" t="s">
        <v>121</v>
      </c>
      <c r="D17" s="46"/>
      <c r="E17" s="47"/>
      <c r="F17" s="8" t="s">
        <v>33</v>
      </c>
      <c r="G17" s="451"/>
      <c r="H17" s="452"/>
      <c r="I17" s="136"/>
    </row>
    <row r="18" spans="1:10" ht="18" customHeight="1">
      <c r="A18" s="45"/>
      <c r="B18" s="46"/>
      <c r="C18" s="46" t="s">
        <v>334</v>
      </c>
      <c r="D18" s="46"/>
      <c r="E18" s="47"/>
      <c r="F18" s="8"/>
      <c r="G18" s="467"/>
      <c r="H18" s="468"/>
      <c r="I18" s="136"/>
    </row>
    <row r="19" spans="1:10" ht="18" customHeight="1">
      <c r="A19" s="45"/>
      <c r="B19" s="46"/>
      <c r="C19" s="46"/>
      <c r="D19" s="88" t="s">
        <v>271</v>
      </c>
      <c r="E19" s="47"/>
      <c r="F19" s="8" t="s">
        <v>32</v>
      </c>
      <c r="G19" s="451"/>
      <c r="H19" s="452"/>
      <c r="I19" s="136"/>
    </row>
    <row r="20" spans="1:10" s="153" customFormat="1" ht="18" customHeight="1">
      <c r="A20" s="68" t="s">
        <v>304</v>
      </c>
      <c r="B20" s="15"/>
      <c r="C20" s="15"/>
      <c r="D20" s="15"/>
      <c r="E20" s="55"/>
      <c r="F20" s="227" t="s">
        <v>177</v>
      </c>
      <c r="G20" s="464">
        <f>SUM(G13:G19)</f>
        <v>0</v>
      </c>
      <c r="H20" s="465">
        <f>SUM(H13:H19)</f>
        <v>0</v>
      </c>
      <c r="I20" s="228"/>
    </row>
    <row r="21" spans="1:10" ht="12" customHeight="1">
      <c r="A21" s="4"/>
      <c r="B21" s="4"/>
      <c r="C21" s="4"/>
      <c r="D21" s="14"/>
      <c r="E21" s="143"/>
      <c r="F21" s="13"/>
      <c r="G21" s="434"/>
      <c r="H21" s="434"/>
    </row>
    <row r="22" spans="1:10" ht="12" customHeight="1">
      <c r="A22" s="142"/>
      <c r="B22" s="143"/>
      <c r="C22" s="143"/>
      <c r="D22" s="143"/>
      <c r="E22" s="143"/>
      <c r="F22" s="13"/>
      <c r="G22" s="434"/>
      <c r="H22" s="434"/>
    </row>
    <row r="23" spans="1:10" ht="18" customHeight="1">
      <c r="A23" s="108" t="s">
        <v>76</v>
      </c>
      <c r="B23" s="59"/>
      <c r="C23" s="59"/>
      <c r="D23" s="59"/>
      <c r="E23" s="60"/>
      <c r="F23" s="65"/>
      <c r="G23" s="435" t="s">
        <v>25</v>
      </c>
      <c r="H23" s="436" t="s">
        <v>26</v>
      </c>
    </row>
    <row r="24" spans="1:10" ht="11.25" customHeight="1">
      <c r="A24" s="109"/>
      <c r="B24" s="62"/>
      <c r="C24" s="62"/>
      <c r="D24" s="62"/>
      <c r="E24" s="63"/>
      <c r="F24" s="66"/>
      <c r="G24" s="437"/>
      <c r="H24" s="438"/>
    </row>
    <row r="25" spans="1:10" ht="18" customHeight="1">
      <c r="A25" s="45" t="s">
        <v>51</v>
      </c>
      <c r="B25" s="53"/>
      <c r="C25" s="53"/>
      <c r="D25" s="53"/>
      <c r="E25" s="54"/>
      <c r="F25" s="8" t="s">
        <v>178</v>
      </c>
      <c r="G25" s="451"/>
      <c r="H25" s="452"/>
      <c r="J25" s="156"/>
    </row>
    <row r="26" spans="1:10" ht="18" customHeight="1">
      <c r="A26" s="45" t="s">
        <v>52</v>
      </c>
      <c r="B26" s="53"/>
      <c r="C26" s="53"/>
      <c r="D26" s="53"/>
      <c r="E26" s="54"/>
      <c r="F26" s="8" t="s">
        <v>273</v>
      </c>
      <c r="G26" s="451"/>
      <c r="H26" s="452"/>
      <c r="J26" s="156"/>
    </row>
    <row r="27" spans="1:10" ht="18" customHeight="1">
      <c r="A27" s="45" t="s">
        <v>272</v>
      </c>
      <c r="B27" s="53"/>
      <c r="C27" s="53"/>
      <c r="D27" s="53"/>
      <c r="E27" s="54"/>
      <c r="F27" s="8" t="s">
        <v>274</v>
      </c>
      <c r="G27" s="469">
        <f>G20</f>
        <v>0</v>
      </c>
      <c r="H27" s="470">
        <f>H20</f>
        <v>0</v>
      </c>
    </row>
    <row r="28" spans="1:10" ht="18" customHeight="1">
      <c r="A28" s="45" t="s">
        <v>121</v>
      </c>
      <c r="B28" s="53"/>
      <c r="C28" s="53"/>
      <c r="D28" s="53"/>
      <c r="E28" s="54"/>
      <c r="F28" s="8" t="s">
        <v>275</v>
      </c>
      <c r="G28" s="451"/>
      <c r="H28" s="452"/>
    </row>
    <row r="29" spans="1:10" ht="18" customHeight="1">
      <c r="A29" s="45" t="s">
        <v>54</v>
      </c>
      <c r="B29" s="53"/>
      <c r="C29" s="53"/>
      <c r="D29" s="53"/>
      <c r="E29" s="54"/>
      <c r="F29" s="8" t="s">
        <v>276</v>
      </c>
      <c r="G29" s="451"/>
      <c r="H29" s="452"/>
      <c r="J29" s="156"/>
    </row>
    <row r="30" spans="1:10" s="153" customFormat="1" ht="18" customHeight="1">
      <c r="A30" s="68" t="s">
        <v>357</v>
      </c>
      <c r="B30" s="15"/>
      <c r="C30" s="15"/>
      <c r="D30" s="15"/>
      <c r="E30" s="55"/>
      <c r="F30" s="227" t="s">
        <v>277</v>
      </c>
      <c r="G30" s="464">
        <f>SUM(G25:G29)</f>
        <v>0</v>
      </c>
      <c r="H30" s="465">
        <f>SUM(H25:H29)</f>
        <v>0</v>
      </c>
    </row>
    <row r="31" spans="1:10" ht="18" customHeight="1">
      <c r="A31" s="40"/>
      <c r="B31" s="40"/>
      <c r="C31" s="40"/>
      <c r="D31" s="40"/>
      <c r="E31" s="40"/>
      <c r="F31" s="39"/>
      <c r="G31" s="23"/>
      <c r="H31" s="23"/>
    </row>
    <row r="32" spans="1:10" ht="18" customHeight="1">
      <c r="A32" s="2" t="s">
        <v>327</v>
      </c>
      <c r="B32" s="1"/>
      <c r="C32" s="136"/>
      <c r="E32" s="149"/>
    </row>
    <row r="33" spans="1:9" ht="12" customHeight="1">
      <c r="A33" s="505" t="s">
        <v>395</v>
      </c>
      <c r="B33" s="506"/>
      <c r="C33" s="506"/>
      <c r="D33" s="506"/>
      <c r="E33" s="506"/>
      <c r="F33" s="506"/>
      <c r="G33" s="506"/>
      <c r="H33" s="507"/>
      <c r="I33" s="157"/>
    </row>
    <row r="34" spans="1:9" ht="12" customHeight="1">
      <c r="A34" s="508"/>
      <c r="B34" s="509"/>
      <c r="C34" s="509"/>
      <c r="D34" s="509"/>
      <c r="E34" s="509"/>
      <c r="F34" s="509"/>
      <c r="G34" s="509"/>
      <c r="H34" s="510"/>
      <c r="I34" s="157"/>
    </row>
    <row r="35" spans="1:9" ht="12" customHeight="1">
      <c r="A35" s="508"/>
      <c r="B35" s="509"/>
      <c r="C35" s="509"/>
      <c r="D35" s="509"/>
      <c r="E35" s="509"/>
      <c r="F35" s="509"/>
      <c r="G35" s="509"/>
      <c r="H35" s="510"/>
      <c r="I35" s="157"/>
    </row>
    <row r="36" spans="1:9" ht="12" customHeight="1">
      <c r="A36" s="508"/>
      <c r="B36" s="509"/>
      <c r="C36" s="509"/>
      <c r="D36" s="509"/>
      <c r="E36" s="509"/>
      <c r="F36" s="509"/>
      <c r="G36" s="509"/>
      <c r="H36" s="510"/>
      <c r="I36" s="157"/>
    </row>
    <row r="37" spans="1:9" ht="12" customHeight="1">
      <c r="A37" s="508"/>
      <c r="B37" s="509"/>
      <c r="C37" s="509"/>
      <c r="D37" s="509"/>
      <c r="E37" s="509"/>
      <c r="F37" s="509"/>
      <c r="G37" s="509"/>
      <c r="H37" s="510"/>
      <c r="I37" s="157"/>
    </row>
    <row r="38" spans="1:9" ht="12" customHeight="1">
      <c r="A38" s="508"/>
      <c r="B38" s="509"/>
      <c r="C38" s="509"/>
      <c r="D38" s="509"/>
      <c r="E38" s="509"/>
      <c r="F38" s="509"/>
      <c r="G38" s="509"/>
      <c r="H38" s="510"/>
      <c r="I38" s="157"/>
    </row>
    <row r="39" spans="1:9" ht="12" customHeight="1">
      <c r="A39" s="508"/>
      <c r="B39" s="509"/>
      <c r="C39" s="509"/>
      <c r="D39" s="509"/>
      <c r="E39" s="509"/>
      <c r="F39" s="509"/>
      <c r="G39" s="509"/>
      <c r="H39" s="510"/>
      <c r="I39" s="157"/>
    </row>
    <row r="40" spans="1:9" ht="12" customHeight="1">
      <c r="A40" s="508"/>
      <c r="B40" s="509"/>
      <c r="C40" s="509"/>
      <c r="D40" s="509"/>
      <c r="E40" s="509"/>
      <c r="F40" s="509"/>
      <c r="G40" s="509"/>
      <c r="H40" s="510"/>
      <c r="I40" s="157"/>
    </row>
    <row r="41" spans="1:9" ht="12" customHeight="1">
      <c r="A41" s="511"/>
      <c r="B41" s="512"/>
      <c r="C41" s="512"/>
      <c r="D41" s="512"/>
      <c r="E41" s="512"/>
      <c r="F41" s="512"/>
      <c r="G41" s="512"/>
      <c r="H41" s="513"/>
      <c r="I41" s="157"/>
    </row>
    <row r="42" spans="1:9" ht="12" customHeight="1"/>
    <row r="43" spans="1:9" ht="12" customHeight="1"/>
    <row r="44" spans="1:9" ht="12" customHeight="1"/>
    <row r="45" spans="1:9" ht="12" customHeight="1"/>
    <row r="46" spans="1:9" ht="12" customHeight="1"/>
    <row r="47" spans="1:9" ht="12" customHeight="1"/>
    <row r="48" spans="1:9" ht="12" customHeight="1"/>
    <row r="49" ht="12" customHeight="1"/>
    <row r="50" ht="12" customHeight="1"/>
    <row r="51" ht="12" customHeight="1"/>
    <row r="52" ht="12" customHeight="1"/>
    <row r="53" ht="12" customHeight="1"/>
    <row r="54" ht="12" customHeight="1"/>
    <row r="55" ht="12" customHeight="1"/>
    <row r="56" ht="12" customHeight="1"/>
  </sheetData>
  <sheetProtection formatColumns="0" selectLockedCells="1"/>
  <protectedRanges>
    <protectedRange sqref="G11:H12 G14:H17 G19:H19 G25:H26 G28:H29 A33" name="Changes"/>
  </protectedRanges>
  <mergeCells count="3">
    <mergeCell ref="A1:H1"/>
    <mergeCell ref="A9:E10"/>
    <mergeCell ref="A33:H41"/>
  </mergeCells>
  <phoneticPr fontId="7" type="noConversion"/>
  <printOptions horizontalCentered="1"/>
  <pageMargins left="0.5" right="0.5" top="0.25" bottom="0.25" header="0" footer="0.2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K74"/>
  <sheetViews>
    <sheetView showGridLines="0" zoomScaleNormal="100" workbookViewId="0">
      <selection activeCell="J50" sqref="J50"/>
    </sheetView>
  </sheetViews>
  <sheetFormatPr defaultColWidth="9.1796875" defaultRowHeight="12.5"/>
  <cols>
    <col min="1" max="1" width="7.7265625" style="148" customWidth="1"/>
    <col min="2" max="4" width="2.7265625" style="131" customWidth="1"/>
    <col min="5" max="5" width="56" style="131" customWidth="1"/>
    <col min="6" max="6" width="3" style="131" bestFit="1" customWidth="1"/>
    <col min="7" max="8" width="13.7265625" style="144" customWidth="1"/>
    <col min="9" max="9" width="15" style="131" bestFit="1" customWidth="1"/>
    <col min="10" max="10" width="19.1796875" style="131" bestFit="1" customWidth="1"/>
    <col min="11" max="16384" width="9.1796875" style="131"/>
  </cols>
  <sheetData>
    <row r="1" spans="1:11" ht="15" customHeight="1">
      <c r="A1" s="504" t="s">
        <v>387</v>
      </c>
      <c r="B1" s="504"/>
      <c r="C1" s="504"/>
      <c r="D1" s="504"/>
      <c r="E1" s="504"/>
      <c r="F1" s="504"/>
      <c r="G1" s="504"/>
      <c r="H1" s="504"/>
      <c r="I1" s="150"/>
    </row>
    <row r="2" spans="1:11" ht="12" customHeight="1">
      <c r="A2" s="151"/>
      <c r="B2" s="136"/>
      <c r="C2" s="136"/>
      <c r="D2" s="136"/>
      <c r="E2" s="136"/>
      <c r="F2" s="136"/>
      <c r="G2" s="145"/>
      <c r="H2" s="145"/>
      <c r="I2" s="136"/>
    </row>
    <row r="3" spans="1:11" ht="12" customHeight="1">
      <c r="A3" s="240">
        <v>20.420000000000002</v>
      </c>
      <c r="B3" s="136"/>
      <c r="C3" s="136"/>
      <c r="D3" s="136"/>
      <c r="E3" s="136"/>
      <c r="F3" s="136"/>
      <c r="G3" s="145"/>
      <c r="H3" s="145"/>
      <c r="I3" s="136"/>
    </row>
    <row r="4" spans="1:11" ht="12" customHeight="1">
      <c r="A4" s="151"/>
      <c r="B4" s="136"/>
      <c r="C4" s="136"/>
      <c r="D4" s="136"/>
      <c r="E4" s="136"/>
      <c r="F4" s="136"/>
      <c r="G4" s="145"/>
      <c r="H4" s="145"/>
      <c r="I4" s="136"/>
    </row>
    <row r="5" spans="1:11" ht="12" hidden="1" customHeight="1">
      <c r="A5" s="151"/>
      <c r="B5" s="136"/>
      <c r="C5" s="136"/>
      <c r="D5" s="136"/>
      <c r="E5" s="136"/>
      <c r="F5" s="136"/>
      <c r="G5" s="145"/>
      <c r="H5" s="145"/>
      <c r="I5" s="136"/>
    </row>
    <row r="6" spans="1:11" ht="12" hidden="1" customHeight="1">
      <c r="A6" s="151"/>
      <c r="B6" s="136"/>
      <c r="C6" s="136"/>
      <c r="D6" s="136"/>
      <c r="E6" s="136"/>
      <c r="F6" s="136"/>
      <c r="G6" s="145"/>
      <c r="H6" s="145"/>
      <c r="I6" s="136"/>
    </row>
    <row r="7" spans="1:11" ht="12" hidden="1" customHeight="1">
      <c r="A7" s="151"/>
      <c r="B7" s="136"/>
      <c r="C7" s="136"/>
      <c r="D7" s="136"/>
      <c r="E7" s="136"/>
      <c r="F7" s="136"/>
      <c r="G7" s="145"/>
      <c r="H7" s="145"/>
      <c r="I7" s="136"/>
    </row>
    <row r="8" spans="1:11" ht="12" hidden="1" customHeight="1">
      <c r="A8" s="151"/>
      <c r="B8" s="136"/>
      <c r="C8" s="136"/>
      <c r="D8" s="136"/>
      <c r="E8" s="136"/>
      <c r="F8" s="136"/>
      <c r="G8" s="145"/>
      <c r="H8" s="145"/>
      <c r="I8" s="136"/>
    </row>
    <row r="9" spans="1:11" ht="18" customHeight="1">
      <c r="A9" s="536" t="s">
        <v>142</v>
      </c>
      <c r="B9" s="537"/>
      <c r="C9" s="537"/>
      <c r="D9" s="537"/>
      <c r="E9" s="538"/>
      <c r="F9" s="65"/>
      <c r="G9" s="243" t="s">
        <v>25</v>
      </c>
      <c r="H9" s="74" t="s">
        <v>26</v>
      </c>
      <c r="I9" s="136"/>
    </row>
    <row r="10" spans="1:11" ht="12" customHeight="1">
      <c r="A10" s="539"/>
      <c r="B10" s="540"/>
      <c r="C10" s="540"/>
      <c r="D10" s="540"/>
      <c r="E10" s="541"/>
      <c r="F10" s="66"/>
      <c r="G10" s="71" t="s">
        <v>9</v>
      </c>
      <c r="H10" s="71" t="s">
        <v>10</v>
      </c>
      <c r="I10" s="136"/>
      <c r="J10" s="6"/>
      <c r="K10" s="156"/>
    </row>
    <row r="11" spans="1:11" ht="18" customHeight="1">
      <c r="A11" s="68" t="s">
        <v>188</v>
      </c>
      <c r="B11" s="15"/>
      <c r="C11" s="15"/>
      <c r="D11" s="15"/>
      <c r="E11" s="15"/>
      <c r="F11" s="158"/>
      <c r="G11" s="439"/>
      <c r="H11" s="440"/>
      <c r="J11" s="159"/>
    </row>
    <row r="12" spans="1:11" ht="18" customHeight="1">
      <c r="A12" s="19"/>
      <c r="B12" s="67" t="s">
        <v>143</v>
      </c>
      <c r="C12" s="67"/>
      <c r="D12" s="67"/>
      <c r="E12" s="67"/>
      <c r="F12" s="8" t="s">
        <v>0</v>
      </c>
      <c r="G12" s="427"/>
      <c r="H12" s="428"/>
    </row>
    <row r="13" spans="1:11" ht="18" customHeight="1">
      <c r="A13" s="19"/>
      <c r="B13" s="67" t="s">
        <v>144</v>
      </c>
      <c r="C13" s="67"/>
      <c r="D13" s="67"/>
      <c r="E13" s="67"/>
      <c r="F13" s="8"/>
      <c r="G13" s="439"/>
      <c r="H13" s="440"/>
    </row>
    <row r="14" spans="1:11" ht="18" customHeight="1">
      <c r="A14" s="19"/>
      <c r="B14" s="67"/>
      <c r="C14" s="69" t="s">
        <v>145</v>
      </c>
      <c r="D14" s="67"/>
      <c r="E14" s="67"/>
      <c r="F14" s="8"/>
      <c r="G14" s="439"/>
      <c r="H14" s="440"/>
    </row>
    <row r="15" spans="1:11" ht="18" customHeight="1">
      <c r="A15" s="19"/>
      <c r="B15" s="67"/>
      <c r="C15" s="67"/>
      <c r="D15" s="67" t="s">
        <v>146</v>
      </c>
      <c r="E15" s="67"/>
      <c r="F15" s="8"/>
      <c r="G15" s="439"/>
      <c r="H15" s="440"/>
    </row>
    <row r="16" spans="1:11" ht="18" customHeight="1">
      <c r="A16" s="19"/>
      <c r="B16" s="67"/>
      <c r="C16" s="67"/>
      <c r="D16" s="67"/>
      <c r="E16" s="67" t="s">
        <v>147</v>
      </c>
      <c r="F16" s="8" t="s">
        <v>1</v>
      </c>
      <c r="G16" s="427"/>
      <c r="H16" s="428"/>
    </row>
    <row r="17" spans="1:10" ht="18" customHeight="1">
      <c r="A17" s="19"/>
      <c r="B17" s="67"/>
      <c r="C17" s="67"/>
      <c r="D17" s="67"/>
      <c r="E17" s="67" t="s">
        <v>16</v>
      </c>
      <c r="F17" s="8" t="s">
        <v>2</v>
      </c>
      <c r="G17" s="427"/>
      <c r="H17" s="428"/>
    </row>
    <row r="18" spans="1:10" ht="18" customHeight="1">
      <c r="A18" s="19"/>
      <c r="B18" s="67"/>
      <c r="C18" s="67"/>
      <c r="D18" s="67"/>
      <c r="E18" s="67" t="s">
        <v>148</v>
      </c>
      <c r="F18" s="8" t="s">
        <v>3</v>
      </c>
      <c r="G18" s="427"/>
      <c r="H18" s="428"/>
    </row>
    <row r="19" spans="1:10" ht="18" customHeight="1">
      <c r="A19" s="19"/>
      <c r="B19" s="67"/>
      <c r="C19" s="67"/>
      <c r="D19" s="67" t="s">
        <v>149</v>
      </c>
      <c r="E19" s="67"/>
      <c r="F19" s="8" t="s">
        <v>4</v>
      </c>
      <c r="G19" s="427"/>
      <c r="H19" s="428"/>
    </row>
    <row r="20" spans="1:10" ht="18" customHeight="1">
      <c r="A20" s="19"/>
      <c r="B20" s="67"/>
      <c r="C20" s="69" t="s">
        <v>345</v>
      </c>
      <c r="D20" s="67"/>
      <c r="E20" s="67"/>
      <c r="F20" s="8"/>
      <c r="G20" s="439"/>
      <c r="H20" s="440"/>
    </row>
    <row r="21" spans="1:10" ht="18" customHeight="1">
      <c r="A21" s="19"/>
      <c r="B21" s="67"/>
      <c r="C21" s="67"/>
      <c r="D21" s="67" t="s">
        <v>151</v>
      </c>
      <c r="E21" s="67"/>
      <c r="F21" s="8" t="s">
        <v>5</v>
      </c>
      <c r="G21" s="427"/>
      <c r="H21" s="428"/>
    </row>
    <row r="22" spans="1:10" ht="18" customHeight="1">
      <c r="A22" s="19"/>
      <c r="B22" s="67"/>
      <c r="C22" s="67"/>
      <c r="D22" s="67" t="s">
        <v>149</v>
      </c>
      <c r="E22" s="67"/>
      <c r="F22" s="8" t="s">
        <v>6</v>
      </c>
      <c r="G22" s="427"/>
      <c r="H22" s="428"/>
    </row>
    <row r="23" spans="1:10" ht="18" customHeight="1">
      <c r="A23" s="19"/>
      <c r="B23" s="67"/>
      <c r="C23" s="69" t="s">
        <v>187</v>
      </c>
      <c r="D23" s="67"/>
      <c r="E23" s="67"/>
      <c r="F23" s="8"/>
      <c r="G23" s="439"/>
      <c r="H23" s="440"/>
    </row>
    <row r="24" spans="1:10" ht="18" customHeight="1">
      <c r="A24" s="19"/>
      <c r="B24" s="67"/>
      <c r="C24" s="67"/>
      <c r="D24" s="67" t="s">
        <v>151</v>
      </c>
      <c r="E24" s="67"/>
      <c r="F24" s="8" t="s">
        <v>7</v>
      </c>
      <c r="G24" s="427"/>
      <c r="H24" s="428"/>
    </row>
    <row r="25" spans="1:10" ht="18" customHeight="1">
      <c r="A25" s="19"/>
      <c r="B25" s="67"/>
      <c r="C25" s="67"/>
      <c r="D25" s="67" t="s">
        <v>150</v>
      </c>
      <c r="E25" s="67"/>
      <c r="F25" s="8" t="s">
        <v>8</v>
      </c>
      <c r="G25" s="427"/>
      <c r="H25" s="428"/>
    </row>
    <row r="26" spans="1:10" ht="18" customHeight="1">
      <c r="A26" s="160"/>
      <c r="C26" s="16" t="s">
        <v>152</v>
      </c>
      <c r="D26" s="17"/>
      <c r="E26" s="17"/>
      <c r="F26" s="8" t="s">
        <v>27</v>
      </c>
      <c r="G26" s="427"/>
      <c r="H26" s="428"/>
      <c r="J26" s="156"/>
    </row>
    <row r="27" spans="1:10" ht="18" customHeight="1">
      <c r="A27" s="19"/>
      <c r="B27" s="161"/>
      <c r="C27" s="69" t="s">
        <v>121</v>
      </c>
      <c r="D27" s="67"/>
      <c r="E27" s="67"/>
      <c r="F27" s="8" t="s">
        <v>29</v>
      </c>
      <c r="G27" s="427"/>
      <c r="H27" s="428"/>
    </row>
    <row r="28" spans="1:10" ht="18" customHeight="1">
      <c r="A28" s="19"/>
      <c r="B28" s="161"/>
      <c r="C28" s="67" t="s">
        <v>251</v>
      </c>
      <c r="D28" s="67"/>
      <c r="E28" s="67"/>
      <c r="F28" s="8" t="s">
        <v>38</v>
      </c>
      <c r="G28" s="427"/>
      <c r="H28" s="428"/>
    </row>
    <row r="29" spans="1:10" s="153" customFormat="1" ht="18" customHeight="1">
      <c r="A29" s="68" t="s">
        <v>252</v>
      </c>
      <c r="B29" s="69"/>
      <c r="C29" s="69"/>
      <c r="D29" s="69"/>
      <c r="E29" s="69"/>
      <c r="F29" s="227" t="s">
        <v>249</v>
      </c>
      <c r="G29" s="441">
        <f>SUM(G12:G28)</f>
        <v>0</v>
      </c>
      <c r="H29" s="442">
        <f>SUM(H12:H28)</f>
        <v>0</v>
      </c>
    </row>
    <row r="30" spans="1:10" ht="18" customHeight="1">
      <c r="A30" s="68" t="s">
        <v>253</v>
      </c>
      <c r="B30" s="161"/>
      <c r="C30" s="69"/>
      <c r="D30" s="67"/>
      <c r="E30" s="67"/>
      <c r="F30" s="8"/>
      <c r="G30" s="439"/>
      <c r="H30" s="440"/>
    </row>
    <row r="31" spans="1:10" ht="18" customHeight="1">
      <c r="A31" s="19"/>
      <c r="B31" s="161"/>
      <c r="C31" s="67" t="s">
        <v>310</v>
      </c>
      <c r="D31" s="67"/>
      <c r="E31" s="67"/>
      <c r="F31" s="8" t="s">
        <v>239</v>
      </c>
      <c r="G31" s="427"/>
      <c r="H31" s="428"/>
      <c r="J31" s="156"/>
    </row>
    <row r="32" spans="1:10" ht="18" customHeight="1">
      <c r="A32" s="152"/>
      <c r="B32" s="161"/>
      <c r="C32" s="67" t="s">
        <v>254</v>
      </c>
      <c r="D32" s="161"/>
      <c r="E32" s="161"/>
      <c r="F32" s="8" t="s">
        <v>225</v>
      </c>
      <c r="G32" s="427"/>
      <c r="H32" s="428"/>
      <c r="J32" s="156"/>
    </row>
    <row r="33" spans="1:10" ht="18" customHeight="1">
      <c r="A33" s="142"/>
      <c r="B33" s="143"/>
      <c r="C33" s="143"/>
      <c r="D33" s="143"/>
      <c r="E33" s="143"/>
      <c r="F33" s="143"/>
      <c r="G33" s="443"/>
      <c r="H33" s="443"/>
    </row>
    <row r="34" spans="1:10" ht="18" customHeight="1">
      <c r="A34" s="64" t="s">
        <v>153</v>
      </c>
      <c r="B34" s="61"/>
      <c r="C34" s="61"/>
      <c r="D34" s="61"/>
      <c r="E34" s="61"/>
      <c r="F34" s="10"/>
      <c r="G34" s="444"/>
      <c r="H34" s="445"/>
    </row>
    <row r="35" spans="1:10" ht="18" customHeight="1">
      <c r="A35" s="19" t="s">
        <v>154</v>
      </c>
      <c r="C35" s="67"/>
      <c r="D35" s="67"/>
      <c r="E35" s="67"/>
      <c r="F35" s="8"/>
      <c r="G35" s="439"/>
      <c r="H35" s="440"/>
    </row>
    <row r="36" spans="1:10" ht="18" customHeight="1">
      <c r="A36" s="12"/>
      <c r="B36" s="69" t="s">
        <v>145</v>
      </c>
      <c r="C36" s="67"/>
      <c r="D36" s="67"/>
      <c r="E36" s="161"/>
      <c r="F36" s="8"/>
      <c r="G36" s="439"/>
      <c r="H36" s="440"/>
    </row>
    <row r="37" spans="1:10" ht="18" customHeight="1">
      <c r="A37" s="12"/>
      <c r="B37" s="141"/>
      <c r="C37" s="67" t="s">
        <v>147</v>
      </c>
      <c r="D37" s="67"/>
      <c r="E37" s="161"/>
      <c r="F37" s="8" t="s">
        <v>226</v>
      </c>
      <c r="G37" s="427"/>
      <c r="H37" s="428"/>
    </row>
    <row r="38" spans="1:10" ht="18" customHeight="1">
      <c r="A38" s="18"/>
      <c r="B38" s="141"/>
      <c r="C38" s="67" t="s">
        <v>16</v>
      </c>
      <c r="D38" s="67"/>
      <c r="E38" s="161"/>
      <c r="F38" s="8" t="s">
        <v>240</v>
      </c>
      <c r="G38" s="427"/>
      <c r="H38" s="428"/>
    </row>
    <row r="39" spans="1:10" ht="18" customHeight="1">
      <c r="A39" s="18"/>
      <c r="B39" s="141"/>
      <c r="C39" s="67" t="s">
        <v>148</v>
      </c>
      <c r="D39" s="67"/>
      <c r="E39" s="161"/>
      <c r="F39" s="8" t="s">
        <v>227</v>
      </c>
      <c r="G39" s="427"/>
      <c r="H39" s="428"/>
    </row>
    <row r="40" spans="1:10" ht="18" customHeight="1">
      <c r="A40" s="18"/>
      <c r="B40" s="69" t="s">
        <v>155</v>
      </c>
      <c r="C40" s="161"/>
      <c r="D40" s="67"/>
      <c r="E40" s="67"/>
      <c r="F40" s="8" t="s">
        <v>228</v>
      </c>
      <c r="G40" s="427"/>
      <c r="H40" s="428"/>
    </row>
    <row r="41" spans="1:10" ht="18" customHeight="1">
      <c r="A41" s="18"/>
      <c r="B41" s="69" t="s">
        <v>156</v>
      </c>
      <c r="C41" s="161"/>
      <c r="D41" s="67"/>
      <c r="E41" s="67"/>
      <c r="F41" s="8" t="s">
        <v>255</v>
      </c>
      <c r="G41" s="427"/>
      <c r="H41" s="428"/>
    </row>
    <row r="42" spans="1:10" ht="18" customHeight="1">
      <c r="A42" s="18"/>
      <c r="B42" s="69" t="s">
        <v>152</v>
      </c>
      <c r="C42" s="161"/>
      <c r="D42" s="67"/>
      <c r="E42" s="67"/>
      <c r="F42" s="8" t="s">
        <v>229</v>
      </c>
      <c r="G42" s="427"/>
      <c r="H42" s="428"/>
      <c r="J42" s="156"/>
    </row>
    <row r="43" spans="1:10" ht="18" customHeight="1">
      <c r="A43" s="18"/>
      <c r="B43" s="69" t="s">
        <v>121</v>
      </c>
      <c r="C43" s="161"/>
      <c r="D43" s="67"/>
      <c r="E43" s="67"/>
      <c r="F43" s="8" t="s">
        <v>230</v>
      </c>
      <c r="G43" s="427"/>
      <c r="H43" s="428"/>
    </row>
    <row r="44" spans="1:10" s="153" customFormat="1" ht="18" customHeight="1">
      <c r="A44" s="68" t="s">
        <v>256</v>
      </c>
      <c r="B44" s="69"/>
      <c r="C44" s="69"/>
      <c r="D44" s="69"/>
      <c r="E44" s="69"/>
      <c r="F44" s="227" t="s">
        <v>250</v>
      </c>
      <c r="G44" s="424">
        <f>SUM(G37:G43)</f>
        <v>0</v>
      </c>
      <c r="H44" s="419">
        <f>SUM(H37:H43)</f>
        <v>0</v>
      </c>
    </row>
    <row r="45" spans="1:10" ht="18" customHeight="1">
      <c r="A45" s="2"/>
      <c r="B45" s="2"/>
      <c r="F45" s="3"/>
    </row>
    <row r="46" spans="1:10" ht="18" customHeight="1">
      <c r="A46" s="2" t="s">
        <v>327</v>
      </c>
      <c r="B46" s="1"/>
      <c r="C46" s="136"/>
      <c r="D46" s="136"/>
    </row>
    <row r="47" spans="1:10" ht="18" customHeight="1">
      <c r="A47" s="505" t="s">
        <v>395</v>
      </c>
      <c r="B47" s="506"/>
      <c r="C47" s="506"/>
      <c r="D47" s="506"/>
      <c r="E47" s="506"/>
      <c r="F47" s="506"/>
      <c r="G47" s="506"/>
      <c r="H47" s="507"/>
    </row>
    <row r="48" spans="1:10" ht="18" customHeight="1">
      <c r="A48" s="508"/>
      <c r="B48" s="509"/>
      <c r="C48" s="509"/>
      <c r="D48" s="509"/>
      <c r="E48" s="509"/>
      <c r="F48" s="509"/>
      <c r="G48" s="509"/>
      <c r="H48" s="510"/>
    </row>
    <row r="49" spans="1:8" ht="18" customHeight="1">
      <c r="A49" s="508"/>
      <c r="B49" s="509"/>
      <c r="C49" s="509"/>
      <c r="D49" s="509"/>
      <c r="E49" s="509"/>
      <c r="F49" s="509"/>
      <c r="G49" s="509"/>
      <c r="H49" s="510"/>
    </row>
    <row r="50" spans="1:8" ht="18" customHeight="1">
      <c r="A50" s="508"/>
      <c r="B50" s="509"/>
      <c r="C50" s="509"/>
      <c r="D50" s="509"/>
      <c r="E50" s="509"/>
      <c r="F50" s="509"/>
      <c r="G50" s="509"/>
      <c r="H50" s="510"/>
    </row>
    <row r="51" spans="1:8" ht="18" customHeight="1">
      <c r="A51" s="508"/>
      <c r="B51" s="509"/>
      <c r="C51" s="509"/>
      <c r="D51" s="509"/>
      <c r="E51" s="509"/>
      <c r="F51" s="509"/>
      <c r="G51" s="509"/>
      <c r="H51" s="510"/>
    </row>
    <row r="52" spans="1:8" ht="18" customHeight="1">
      <c r="A52" s="508"/>
      <c r="B52" s="509"/>
      <c r="C52" s="509"/>
      <c r="D52" s="509"/>
      <c r="E52" s="509"/>
      <c r="F52" s="509"/>
      <c r="G52" s="509"/>
      <c r="H52" s="510"/>
    </row>
    <row r="53" spans="1:8" ht="18" customHeight="1">
      <c r="A53" s="508"/>
      <c r="B53" s="509"/>
      <c r="C53" s="509"/>
      <c r="D53" s="509"/>
      <c r="E53" s="509"/>
      <c r="F53" s="509"/>
      <c r="G53" s="509"/>
      <c r="H53" s="510"/>
    </row>
    <row r="54" spans="1:8" ht="18" customHeight="1">
      <c r="A54" s="508"/>
      <c r="B54" s="509"/>
      <c r="C54" s="509"/>
      <c r="D54" s="509"/>
      <c r="E54" s="509"/>
      <c r="F54" s="509"/>
      <c r="G54" s="509"/>
      <c r="H54" s="510"/>
    </row>
    <row r="55" spans="1:8" ht="18" customHeight="1">
      <c r="A55" s="511"/>
      <c r="B55" s="512"/>
      <c r="C55" s="512"/>
      <c r="D55" s="512"/>
      <c r="E55" s="512"/>
      <c r="F55" s="512"/>
      <c r="G55" s="512"/>
      <c r="H55" s="513"/>
    </row>
    <row r="56" spans="1:8" ht="18" customHeight="1"/>
    <row r="57" spans="1:8" ht="18" customHeight="1"/>
    <row r="58" spans="1:8" ht="18" customHeight="1"/>
    <row r="59" spans="1:8" ht="18" customHeight="1"/>
    <row r="60" spans="1:8" ht="18" customHeight="1"/>
    <row r="61" spans="1:8" ht="18" customHeight="1"/>
    <row r="62" spans="1:8" ht="18" customHeight="1"/>
    <row r="63" spans="1:8" ht="18" customHeight="1"/>
    <row r="64" spans="1:8" ht="18" customHeight="1"/>
    <row r="65" ht="18" customHeight="1"/>
    <row r="66" ht="18" customHeight="1"/>
    <row r="67" ht="18" customHeight="1"/>
    <row r="68" ht="18" customHeight="1"/>
    <row r="69" ht="12" customHeight="1"/>
    <row r="70" ht="12" customHeight="1"/>
    <row r="71" ht="12" customHeight="1"/>
    <row r="72" ht="12" customHeight="1"/>
    <row r="73" ht="12" customHeight="1"/>
    <row r="74" ht="12" customHeight="1"/>
  </sheetData>
  <sheetProtection formatColumns="0" selectLockedCells="1"/>
  <protectedRanges>
    <protectedRange sqref="G12:H12 G16:H19 G21:H22 G24:H28 G31:H32 G37:H43 A47" name="Comprehensive"/>
  </protectedRanges>
  <mergeCells count="3">
    <mergeCell ref="A1:H1"/>
    <mergeCell ref="A9:E10"/>
    <mergeCell ref="A47:H55"/>
  </mergeCells>
  <phoneticPr fontId="7" type="noConversion"/>
  <printOptions horizontalCentered="1"/>
  <pageMargins left="0.5" right="0.5" top="0.25" bottom="0.25" header="0" footer="0.25"/>
  <pageSetup scale="8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I82"/>
  <sheetViews>
    <sheetView showGridLines="0" topLeftCell="A52" workbookViewId="0">
      <selection activeCell="A59" sqref="A58:H67"/>
    </sheetView>
  </sheetViews>
  <sheetFormatPr defaultColWidth="9.1796875" defaultRowHeight="12.5"/>
  <cols>
    <col min="1" max="1" width="6.7265625" style="287" customWidth="1"/>
    <col min="2" max="2" width="2.7265625" style="250" customWidth="1"/>
    <col min="3" max="3" width="20.81640625" style="250" customWidth="1"/>
    <col min="4" max="4" width="13.453125" style="250" customWidth="1"/>
    <col min="5" max="5" width="27.1796875" style="250" customWidth="1"/>
    <col min="6" max="6" width="3" style="250" customWidth="1"/>
    <col min="7" max="8" width="13.7265625" style="286" customWidth="1"/>
    <col min="9" max="16384" width="9.1796875" style="250"/>
  </cols>
  <sheetData>
    <row r="1" spans="1:9" ht="15" customHeight="1">
      <c r="A1" s="523" t="s">
        <v>388</v>
      </c>
      <c r="B1" s="523"/>
      <c r="C1" s="523"/>
      <c r="D1" s="523"/>
      <c r="E1" s="523"/>
      <c r="F1" s="523"/>
      <c r="G1" s="523"/>
      <c r="H1" s="523"/>
    </row>
    <row r="2" spans="1:9" ht="15" customHeight="1">
      <c r="A2" s="288"/>
      <c r="B2" s="251"/>
      <c r="C2" s="251"/>
      <c r="D2" s="251"/>
      <c r="E2" s="251"/>
      <c r="F2" s="251"/>
      <c r="G2" s="251"/>
      <c r="H2" s="251"/>
    </row>
    <row r="3" spans="1:9" ht="15" customHeight="1">
      <c r="A3" s="252" t="s">
        <v>363</v>
      </c>
      <c r="B3" s="251"/>
      <c r="C3" s="251"/>
      <c r="E3" s="251"/>
      <c r="F3" s="251"/>
      <c r="G3" s="251"/>
      <c r="H3" s="251"/>
    </row>
    <row r="4" spans="1:9" s="253" customFormat="1" ht="14.5" customHeight="1">
      <c r="A4" s="290"/>
      <c r="G4" s="254"/>
      <c r="H4" s="254"/>
    </row>
    <row r="5" spans="1:9" s="253" customFormat="1" ht="14.5" hidden="1" customHeight="1">
      <c r="A5" s="290"/>
      <c r="G5" s="254"/>
      <c r="H5" s="254"/>
    </row>
    <row r="6" spans="1:9" s="253" customFormat="1" ht="14.5" hidden="1" customHeight="1">
      <c r="A6" s="290"/>
      <c r="G6" s="254"/>
      <c r="H6" s="254"/>
    </row>
    <row r="7" spans="1:9" s="253" customFormat="1" ht="14.5" hidden="1" customHeight="1">
      <c r="A7" s="290"/>
      <c r="G7" s="254"/>
      <c r="H7" s="254"/>
    </row>
    <row r="8" spans="1:9" s="253" customFormat="1" ht="14.5" hidden="1" customHeight="1">
      <c r="A8" s="290"/>
      <c r="G8" s="254"/>
      <c r="H8" s="254"/>
    </row>
    <row r="9" spans="1:9" ht="19.5" customHeight="1">
      <c r="A9" s="524" t="s">
        <v>130</v>
      </c>
      <c r="B9" s="525"/>
      <c r="C9" s="525"/>
      <c r="D9" s="525"/>
      <c r="E9" s="526"/>
      <c r="F9" s="316"/>
      <c r="G9" s="317" t="s">
        <v>25</v>
      </c>
      <c r="H9" s="318" t="s">
        <v>26</v>
      </c>
      <c r="I9" s="253"/>
    </row>
    <row r="10" spans="1:9" ht="19.5" customHeight="1">
      <c r="A10" s="527"/>
      <c r="B10" s="528"/>
      <c r="C10" s="528"/>
      <c r="D10" s="528"/>
      <c r="E10" s="529"/>
      <c r="F10" s="319"/>
      <c r="G10" s="258" t="s">
        <v>9</v>
      </c>
      <c r="H10" s="258" t="s">
        <v>10</v>
      </c>
      <c r="I10" s="253"/>
    </row>
    <row r="11" spans="1:9" ht="14.5" customHeight="1">
      <c r="A11" s="299"/>
      <c r="B11" s="265" t="s">
        <v>74</v>
      </c>
      <c r="C11" s="265"/>
      <c r="D11" s="265"/>
      <c r="E11" s="320"/>
      <c r="F11" s="298" t="s">
        <v>0</v>
      </c>
      <c r="G11" s="447"/>
      <c r="H11" s="448"/>
      <c r="I11" s="253"/>
    </row>
    <row r="12" spans="1:9" ht="14.5" customHeight="1">
      <c r="A12" s="321"/>
      <c r="B12" s="322" t="s">
        <v>128</v>
      </c>
      <c r="C12" s="322"/>
      <c r="D12" s="322"/>
      <c r="E12" s="323"/>
      <c r="F12" s="266"/>
      <c r="G12" s="449"/>
      <c r="H12" s="450"/>
      <c r="I12" s="253"/>
    </row>
    <row r="13" spans="1:9" ht="14.5" customHeight="1">
      <c r="A13" s="259"/>
      <c r="B13" s="260"/>
      <c r="C13" s="324" t="s">
        <v>339</v>
      </c>
      <c r="D13" s="324"/>
      <c r="E13" s="325"/>
      <c r="F13" s="262" t="s">
        <v>4</v>
      </c>
      <c r="G13" s="451"/>
      <c r="H13" s="452"/>
      <c r="I13" s="253"/>
    </row>
    <row r="14" spans="1:9" ht="14.5" customHeight="1">
      <c r="A14" s="259"/>
      <c r="B14" s="260"/>
      <c r="C14" s="324" t="s">
        <v>336</v>
      </c>
      <c r="D14" s="324"/>
      <c r="E14" s="325"/>
      <c r="F14" s="262" t="s">
        <v>5</v>
      </c>
      <c r="G14" s="451"/>
      <c r="H14" s="452"/>
      <c r="I14" s="253"/>
    </row>
    <row r="15" spans="1:9" ht="14.5" customHeight="1">
      <c r="A15" s="259"/>
      <c r="B15" s="260"/>
      <c r="C15" s="324" t="s">
        <v>337</v>
      </c>
      <c r="D15" s="324"/>
      <c r="E15" s="325"/>
      <c r="F15" s="262" t="s">
        <v>6</v>
      </c>
      <c r="G15" s="451"/>
      <c r="H15" s="452"/>
      <c r="I15" s="253"/>
    </row>
    <row r="16" spans="1:9" ht="14.5" customHeight="1">
      <c r="A16" s="259"/>
      <c r="B16" s="260"/>
      <c r="C16" s="326" t="s">
        <v>338</v>
      </c>
      <c r="D16" s="324"/>
      <c r="E16" s="325"/>
      <c r="F16" s="262" t="s">
        <v>7</v>
      </c>
      <c r="G16" s="451"/>
      <c r="H16" s="452"/>
      <c r="I16" s="253"/>
    </row>
    <row r="17" spans="1:9" ht="14.5" customHeight="1">
      <c r="A17" s="259"/>
      <c r="B17" s="260"/>
      <c r="C17" s="324" t="s">
        <v>123</v>
      </c>
      <c r="D17" s="324"/>
      <c r="E17" s="325"/>
      <c r="F17" s="262" t="s">
        <v>27</v>
      </c>
      <c r="G17" s="451"/>
      <c r="H17" s="452"/>
      <c r="I17" s="253"/>
    </row>
    <row r="18" spans="1:9" ht="14.5" customHeight="1">
      <c r="A18" s="259"/>
      <c r="B18" s="260"/>
      <c r="C18" s="324" t="s">
        <v>340</v>
      </c>
      <c r="D18" s="324"/>
      <c r="E18" s="325"/>
      <c r="F18" s="262" t="s">
        <v>29</v>
      </c>
      <c r="G18" s="451"/>
      <c r="H18" s="452"/>
      <c r="I18" s="253"/>
    </row>
    <row r="19" spans="1:9" ht="14.5" customHeight="1">
      <c r="A19" s="259"/>
      <c r="B19" s="260"/>
      <c r="C19" s="324" t="s">
        <v>341</v>
      </c>
      <c r="D19" s="324"/>
      <c r="E19" s="325"/>
      <c r="F19" s="262" t="s">
        <v>30</v>
      </c>
      <c r="G19" s="451"/>
      <c r="H19" s="452"/>
      <c r="I19" s="253"/>
    </row>
    <row r="20" spans="1:9" ht="14.5" customHeight="1">
      <c r="A20" s="259"/>
      <c r="B20" s="260"/>
      <c r="C20" s="324" t="s">
        <v>342</v>
      </c>
      <c r="D20" s="324"/>
      <c r="E20" s="325"/>
      <c r="F20" s="262" t="s">
        <v>31</v>
      </c>
      <c r="G20" s="451"/>
      <c r="H20" s="452"/>
      <c r="I20" s="253"/>
    </row>
    <row r="21" spans="1:9" ht="14.5" customHeight="1">
      <c r="A21" s="259"/>
      <c r="B21" s="260"/>
      <c r="C21" s="324" t="s">
        <v>343</v>
      </c>
      <c r="D21" s="324"/>
      <c r="E21" s="325"/>
      <c r="F21" s="262" t="s">
        <v>32</v>
      </c>
      <c r="G21" s="451"/>
      <c r="H21" s="452"/>
      <c r="I21" s="253"/>
    </row>
    <row r="22" spans="1:9" ht="14.5" customHeight="1">
      <c r="A22" s="259"/>
      <c r="B22" s="260"/>
      <c r="C22" s="324" t="s">
        <v>124</v>
      </c>
      <c r="D22" s="324"/>
      <c r="E22" s="325"/>
      <c r="F22" s="262" t="s">
        <v>37</v>
      </c>
      <c r="G22" s="451"/>
      <c r="H22" s="452"/>
      <c r="I22" s="253"/>
    </row>
    <row r="23" spans="1:9" ht="14.5" customHeight="1">
      <c r="A23" s="259"/>
      <c r="B23" s="260"/>
      <c r="C23" s="324" t="s">
        <v>125</v>
      </c>
      <c r="D23" s="324"/>
      <c r="E23" s="325"/>
      <c r="F23" s="262" t="s">
        <v>38</v>
      </c>
      <c r="G23" s="451"/>
      <c r="H23" s="452"/>
      <c r="I23" s="253"/>
    </row>
    <row r="24" spans="1:9" ht="14.5" customHeight="1">
      <c r="A24" s="259"/>
      <c r="B24" s="265"/>
      <c r="C24" s="324" t="s">
        <v>126</v>
      </c>
      <c r="D24" s="324"/>
      <c r="E24" s="325"/>
      <c r="F24" s="262" t="s">
        <v>39</v>
      </c>
      <c r="G24" s="451"/>
      <c r="H24" s="452"/>
      <c r="I24" s="253"/>
    </row>
    <row r="25" spans="1:9" ht="14.5" customHeight="1">
      <c r="A25" s="259"/>
      <c r="B25" s="324"/>
      <c r="C25" s="324" t="s">
        <v>127</v>
      </c>
      <c r="D25" s="324"/>
      <c r="E25" s="325"/>
      <c r="F25" s="262" t="s">
        <v>40</v>
      </c>
      <c r="G25" s="451"/>
      <c r="H25" s="452"/>
      <c r="I25" s="253"/>
    </row>
    <row r="26" spans="1:9" s="278" customFormat="1" ht="14.5" customHeight="1">
      <c r="A26" s="307" t="s">
        <v>257</v>
      </c>
      <c r="B26" s="301"/>
      <c r="C26" s="301"/>
      <c r="D26" s="301"/>
      <c r="E26" s="327"/>
      <c r="F26" s="282" t="s">
        <v>69</v>
      </c>
      <c r="G26" s="453">
        <f>SUM(G11:G25)</f>
        <v>0</v>
      </c>
      <c r="H26" s="454">
        <f>SUM(H11:H25)</f>
        <v>0</v>
      </c>
      <c r="I26" s="328"/>
    </row>
    <row r="27" spans="1:9" ht="14.5" customHeight="1">
      <c r="A27" s="329"/>
      <c r="B27" s="330"/>
      <c r="C27" s="330"/>
      <c r="D27" s="330"/>
      <c r="E27" s="330"/>
      <c r="F27" s="309"/>
      <c r="G27" s="455"/>
      <c r="H27" s="455"/>
      <c r="I27" s="253"/>
    </row>
    <row r="28" spans="1:9" ht="19.5" customHeight="1">
      <c r="A28" s="310" t="s">
        <v>129</v>
      </c>
      <c r="B28" s="331"/>
      <c r="C28" s="331"/>
      <c r="D28" s="331"/>
      <c r="E28" s="332"/>
      <c r="F28" s="313"/>
      <c r="G28" s="456"/>
      <c r="H28" s="457"/>
      <c r="I28" s="253"/>
    </row>
    <row r="29" spans="1:9" ht="14.5" customHeight="1">
      <c r="A29" s="259"/>
      <c r="B29" s="265" t="s">
        <v>131</v>
      </c>
      <c r="C29" s="260"/>
      <c r="D29" s="260"/>
      <c r="E29" s="333"/>
      <c r="F29" s="262" t="s">
        <v>70</v>
      </c>
      <c r="G29" s="451"/>
      <c r="H29" s="452"/>
      <c r="I29" s="253"/>
    </row>
    <row r="30" spans="1:9" ht="14.5" customHeight="1">
      <c r="A30" s="259"/>
      <c r="B30" s="265" t="s">
        <v>132</v>
      </c>
      <c r="C30" s="260"/>
      <c r="D30" s="260"/>
      <c r="E30" s="333"/>
      <c r="F30" s="262" t="s">
        <v>112</v>
      </c>
      <c r="G30" s="451"/>
      <c r="H30" s="452"/>
      <c r="I30" s="253"/>
    </row>
    <row r="31" spans="1:9" ht="14.5" customHeight="1">
      <c r="A31" s="259"/>
      <c r="B31" s="268" t="s">
        <v>133</v>
      </c>
      <c r="C31" s="269"/>
      <c r="D31" s="269"/>
      <c r="E31" s="325"/>
      <c r="F31" s="262" t="s">
        <v>113</v>
      </c>
      <c r="G31" s="451"/>
      <c r="H31" s="452"/>
      <c r="I31" s="253"/>
    </row>
    <row r="32" spans="1:9" ht="14.5" customHeight="1">
      <c r="A32" s="259"/>
      <c r="B32" s="265" t="s">
        <v>134</v>
      </c>
      <c r="C32" s="260"/>
      <c r="D32" s="260"/>
      <c r="E32" s="333"/>
      <c r="F32" s="262" t="s">
        <v>114</v>
      </c>
      <c r="G32" s="451"/>
      <c r="H32" s="452"/>
      <c r="I32" s="253"/>
    </row>
    <row r="33" spans="1:9" ht="14.5" customHeight="1">
      <c r="A33" s="259"/>
      <c r="B33" s="265" t="s">
        <v>260</v>
      </c>
      <c r="C33" s="260"/>
      <c r="D33" s="260"/>
      <c r="E33" s="333"/>
      <c r="F33" s="262" t="s">
        <v>115</v>
      </c>
      <c r="G33" s="451"/>
      <c r="H33" s="452"/>
      <c r="I33" s="253"/>
    </row>
    <row r="34" spans="1:9" ht="14.5" customHeight="1">
      <c r="A34" s="259"/>
      <c r="B34" s="265" t="s">
        <v>282</v>
      </c>
      <c r="C34" s="260"/>
      <c r="D34" s="260"/>
      <c r="E34" s="333"/>
      <c r="F34" s="262" t="s">
        <v>116</v>
      </c>
      <c r="G34" s="451"/>
      <c r="H34" s="452"/>
      <c r="I34" s="253"/>
    </row>
    <row r="35" spans="1:9" ht="14.5" customHeight="1">
      <c r="A35" s="259"/>
      <c r="B35" s="265" t="s">
        <v>135</v>
      </c>
      <c r="C35" s="260"/>
      <c r="D35" s="260"/>
      <c r="E35" s="333"/>
      <c r="F35" s="262" t="s">
        <v>118</v>
      </c>
      <c r="G35" s="451"/>
      <c r="H35" s="452"/>
      <c r="I35" s="253"/>
    </row>
    <row r="36" spans="1:9" ht="14.5" customHeight="1">
      <c r="A36" s="259"/>
      <c r="B36" s="265" t="s">
        <v>259</v>
      </c>
      <c r="C36" s="260"/>
      <c r="D36" s="260"/>
      <c r="E36" s="333"/>
      <c r="F36" s="262" t="s">
        <v>141</v>
      </c>
      <c r="G36" s="451"/>
      <c r="H36" s="452"/>
      <c r="I36" s="253"/>
    </row>
    <row r="37" spans="1:9" ht="14.5" customHeight="1">
      <c r="A37" s="259"/>
      <c r="B37" s="265" t="s">
        <v>136</v>
      </c>
      <c r="C37" s="260"/>
      <c r="D37" s="260"/>
      <c r="E37" s="333"/>
      <c r="F37" s="262" t="s">
        <v>258</v>
      </c>
      <c r="G37" s="451"/>
      <c r="H37" s="452"/>
      <c r="I37" s="253"/>
    </row>
    <row r="38" spans="1:9" ht="14.5" customHeight="1">
      <c r="A38" s="259"/>
      <c r="B38" s="265" t="s">
        <v>281</v>
      </c>
      <c r="C38" s="260"/>
      <c r="D38" s="260"/>
      <c r="E38" s="333"/>
      <c r="F38" s="262" t="s">
        <v>249</v>
      </c>
      <c r="G38" s="451"/>
      <c r="H38" s="452"/>
      <c r="I38" s="253"/>
    </row>
    <row r="39" spans="1:9" ht="14.5" customHeight="1">
      <c r="A39" s="259"/>
      <c r="B39" s="265" t="s">
        <v>137</v>
      </c>
      <c r="C39" s="260"/>
      <c r="D39" s="260"/>
      <c r="E39" s="333"/>
      <c r="F39" s="262" t="s">
        <v>239</v>
      </c>
      <c r="G39" s="451"/>
      <c r="H39" s="452"/>
      <c r="I39" s="253"/>
    </row>
    <row r="40" spans="1:9" ht="14.5" customHeight="1">
      <c r="A40" s="299"/>
      <c r="B40" s="265" t="s">
        <v>280</v>
      </c>
      <c r="C40" s="260"/>
      <c r="D40" s="260"/>
      <c r="E40" s="333"/>
      <c r="F40" s="262" t="s">
        <v>225</v>
      </c>
      <c r="G40" s="451"/>
      <c r="H40" s="452"/>
      <c r="I40" s="253"/>
    </row>
    <row r="41" spans="1:9" ht="14.5" customHeight="1">
      <c r="A41" s="299"/>
      <c r="B41" s="265" t="s">
        <v>138</v>
      </c>
      <c r="C41" s="260"/>
      <c r="D41" s="260"/>
      <c r="E41" s="333"/>
      <c r="F41" s="262" t="s">
        <v>226</v>
      </c>
      <c r="G41" s="451"/>
      <c r="H41" s="452"/>
      <c r="I41" s="253"/>
    </row>
    <row r="42" spans="1:9" ht="14.5" customHeight="1">
      <c r="A42" s="299"/>
      <c r="B42" s="265" t="s">
        <v>261</v>
      </c>
      <c r="C42" s="260"/>
      <c r="D42" s="260"/>
      <c r="E42" s="333"/>
      <c r="F42" s="262" t="s">
        <v>240</v>
      </c>
      <c r="G42" s="451"/>
      <c r="H42" s="452"/>
      <c r="I42" s="253"/>
    </row>
    <row r="43" spans="1:9" ht="14.5" customHeight="1">
      <c r="A43" s="299"/>
      <c r="B43" s="265" t="s">
        <v>262</v>
      </c>
      <c r="C43" s="260"/>
      <c r="D43" s="260"/>
      <c r="E43" s="333"/>
      <c r="F43" s="262" t="s">
        <v>180</v>
      </c>
      <c r="G43" s="451"/>
      <c r="H43" s="452"/>
      <c r="I43" s="253"/>
    </row>
    <row r="44" spans="1:9" ht="14.5" customHeight="1">
      <c r="A44" s="299"/>
      <c r="B44" s="265" t="s">
        <v>139</v>
      </c>
      <c r="C44" s="260"/>
      <c r="D44" s="260"/>
      <c r="E44" s="333"/>
      <c r="F44" s="262" t="s">
        <v>181</v>
      </c>
      <c r="G44" s="451"/>
      <c r="H44" s="452"/>
      <c r="I44" s="253"/>
    </row>
    <row r="45" spans="1:9" s="278" customFormat="1" ht="14.5" customHeight="1">
      <c r="A45" s="274" t="s">
        <v>305</v>
      </c>
      <c r="B45" s="281"/>
      <c r="C45" s="281"/>
      <c r="D45" s="281"/>
      <c r="E45" s="334"/>
      <c r="F45" s="282" t="s">
        <v>250</v>
      </c>
      <c r="G45" s="453">
        <f>SUM(G29:G44)</f>
        <v>0</v>
      </c>
      <c r="H45" s="454">
        <f>SUM(H29:H44)</f>
        <v>0</v>
      </c>
      <c r="I45" s="328"/>
    </row>
    <row r="46" spans="1:9" ht="14.5" customHeight="1">
      <c r="A46" s="304"/>
      <c r="B46" s="269"/>
      <c r="C46" s="269"/>
      <c r="D46" s="269"/>
      <c r="E46" s="269"/>
      <c r="F46" s="330"/>
      <c r="G46" s="455"/>
      <c r="H46" s="455"/>
      <c r="I46" s="253"/>
    </row>
    <row r="47" spans="1:9" ht="19.5" customHeight="1">
      <c r="A47" s="310" t="s">
        <v>140</v>
      </c>
      <c r="B47" s="331"/>
      <c r="C47" s="331"/>
      <c r="D47" s="331"/>
      <c r="E47" s="332"/>
      <c r="F47" s="335"/>
      <c r="G47" s="456"/>
      <c r="H47" s="457"/>
      <c r="I47" s="253"/>
    </row>
    <row r="48" spans="1:9" ht="14.5" customHeight="1">
      <c r="A48" s="259"/>
      <c r="B48" s="265" t="s">
        <v>263</v>
      </c>
      <c r="C48" s="260"/>
      <c r="D48" s="260"/>
      <c r="E48" s="333"/>
      <c r="F48" s="262" t="s">
        <v>182</v>
      </c>
      <c r="G48" s="451"/>
      <c r="H48" s="452"/>
      <c r="I48" s="253"/>
    </row>
    <row r="49" spans="1:9" ht="14.5" customHeight="1">
      <c r="A49" s="259"/>
      <c r="B49" s="265" t="s">
        <v>264</v>
      </c>
      <c r="C49" s="260"/>
      <c r="D49" s="260"/>
      <c r="E49" s="333"/>
      <c r="F49" s="262" t="s">
        <v>183</v>
      </c>
      <c r="G49" s="451"/>
      <c r="H49" s="452"/>
      <c r="I49" s="253"/>
    </row>
    <row r="50" spans="1:9" ht="14.5" customHeight="1">
      <c r="A50" s="259"/>
      <c r="B50" s="265" t="s">
        <v>77</v>
      </c>
      <c r="C50" s="269"/>
      <c r="D50" s="260"/>
      <c r="E50" s="333"/>
      <c r="F50" s="262" t="s">
        <v>265</v>
      </c>
      <c r="G50" s="451"/>
      <c r="H50" s="452"/>
      <c r="I50" s="253"/>
    </row>
    <row r="51" spans="1:9" ht="14.5" customHeight="1">
      <c r="A51" s="259"/>
      <c r="B51" s="324" t="s">
        <v>121</v>
      </c>
      <c r="C51" s="260"/>
      <c r="D51" s="260"/>
      <c r="E51" s="333"/>
      <c r="F51" s="262" t="s">
        <v>266</v>
      </c>
      <c r="G51" s="451"/>
      <c r="H51" s="452"/>
      <c r="I51" s="253"/>
    </row>
    <row r="52" spans="1:9" s="278" customFormat="1" ht="14.5" customHeight="1">
      <c r="A52" s="307" t="s">
        <v>306</v>
      </c>
      <c r="B52" s="301"/>
      <c r="C52" s="301"/>
      <c r="D52" s="301"/>
      <c r="E52" s="327"/>
      <c r="F52" s="282" t="s">
        <v>267</v>
      </c>
      <c r="G52" s="453">
        <f>SUM(G48:G51)</f>
        <v>0</v>
      </c>
      <c r="H52" s="454">
        <f>SUM(H48:H51)</f>
        <v>0</v>
      </c>
      <c r="I52" s="328"/>
    </row>
    <row r="53" spans="1:9" ht="14.5" customHeight="1">
      <c r="A53" s="329"/>
      <c r="B53" s="330"/>
      <c r="C53" s="330"/>
      <c r="D53" s="330"/>
      <c r="E53" s="330"/>
      <c r="F53" s="309"/>
      <c r="G53" s="455"/>
      <c r="H53" s="455"/>
      <c r="I53" s="253"/>
    </row>
    <row r="54" spans="1:9" s="278" customFormat="1" ht="14.5" customHeight="1">
      <c r="A54" s="307" t="s">
        <v>307</v>
      </c>
      <c r="B54" s="301"/>
      <c r="C54" s="301"/>
      <c r="D54" s="301"/>
      <c r="E54" s="327"/>
      <c r="F54" s="282" t="s">
        <v>268</v>
      </c>
      <c r="G54" s="453">
        <f>G26+G45+G52</f>
        <v>0</v>
      </c>
      <c r="H54" s="454">
        <f>H26+H45+H52</f>
        <v>0</v>
      </c>
      <c r="I54" s="328"/>
    </row>
    <row r="55" spans="1:9" ht="14.5" customHeight="1">
      <c r="A55" s="307" t="s">
        <v>344</v>
      </c>
      <c r="B55" s="301"/>
      <c r="C55" s="301"/>
      <c r="D55" s="301"/>
      <c r="E55" s="327"/>
      <c r="F55" s="262" t="s">
        <v>184</v>
      </c>
      <c r="G55" s="451"/>
      <c r="H55" s="452"/>
    </row>
    <row r="56" spans="1:9" s="278" customFormat="1" ht="14.5" customHeight="1">
      <c r="A56" s="307" t="s">
        <v>308</v>
      </c>
      <c r="B56" s="301"/>
      <c r="C56" s="301"/>
      <c r="D56" s="301"/>
      <c r="E56" s="327"/>
      <c r="F56" s="282" t="s">
        <v>177</v>
      </c>
      <c r="G56" s="453">
        <f>G54+G55</f>
        <v>0</v>
      </c>
      <c r="H56" s="454">
        <f>H54+H55</f>
        <v>0</v>
      </c>
    </row>
    <row r="57" spans="1:9" ht="18" customHeight="1"/>
    <row r="58" spans="1:9" ht="18" customHeight="1">
      <c r="A58" s="285" t="s">
        <v>327</v>
      </c>
      <c r="B58" s="283"/>
      <c r="C58" s="253"/>
      <c r="D58" s="253"/>
      <c r="E58" s="284"/>
    </row>
    <row r="59" spans="1:9" ht="18" customHeight="1">
      <c r="A59" s="505" t="s">
        <v>395</v>
      </c>
      <c r="B59" s="506"/>
      <c r="C59" s="506"/>
      <c r="D59" s="506"/>
      <c r="E59" s="506"/>
      <c r="F59" s="506"/>
      <c r="G59" s="506"/>
      <c r="H59" s="507"/>
      <c r="I59" s="336"/>
    </row>
    <row r="60" spans="1:9" ht="18" customHeight="1">
      <c r="A60" s="508"/>
      <c r="B60" s="509"/>
      <c r="C60" s="509"/>
      <c r="D60" s="509"/>
      <c r="E60" s="509"/>
      <c r="F60" s="509"/>
      <c r="G60" s="509"/>
      <c r="H60" s="510"/>
      <c r="I60" s="336"/>
    </row>
    <row r="61" spans="1:9" ht="18" customHeight="1">
      <c r="A61" s="508"/>
      <c r="B61" s="509"/>
      <c r="C61" s="509"/>
      <c r="D61" s="509"/>
      <c r="E61" s="509"/>
      <c r="F61" s="509"/>
      <c r="G61" s="509"/>
      <c r="H61" s="510"/>
      <c r="I61" s="336"/>
    </row>
    <row r="62" spans="1:9" ht="18" customHeight="1">
      <c r="A62" s="508"/>
      <c r="B62" s="509"/>
      <c r="C62" s="509"/>
      <c r="D62" s="509"/>
      <c r="E62" s="509"/>
      <c r="F62" s="509"/>
      <c r="G62" s="509"/>
      <c r="H62" s="510"/>
      <c r="I62" s="336"/>
    </row>
    <row r="63" spans="1:9" ht="18" customHeight="1">
      <c r="A63" s="508"/>
      <c r="B63" s="509"/>
      <c r="C63" s="509"/>
      <c r="D63" s="509"/>
      <c r="E63" s="509"/>
      <c r="F63" s="509"/>
      <c r="G63" s="509"/>
      <c r="H63" s="510"/>
      <c r="I63" s="336"/>
    </row>
    <row r="64" spans="1:9" ht="18" customHeight="1">
      <c r="A64" s="508"/>
      <c r="B64" s="509"/>
      <c r="C64" s="509"/>
      <c r="D64" s="509"/>
      <c r="E64" s="509"/>
      <c r="F64" s="509"/>
      <c r="G64" s="509"/>
      <c r="H64" s="510"/>
      <c r="I64" s="336"/>
    </row>
    <row r="65" spans="1:9" ht="18" customHeight="1">
      <c r="A65" s="508"/>
      <c r="B65" s="509"/>
      <c r="C65" s="509"/>
      <c r="D65" s="509"/>
      <c r="E65" s="509"/>
      <c r="F65" s="509"/>
      <c r="G65" s="509"/>
      <c r="H65" s="510"/>
      <c r="I65" s="336"/>
    </row>
    <row r="66" spans="1:9" ht="18" customHeight="1">
      <c r="A66" s="508"/>
      <c r="B66" s="509"/>
      <c r="C66" s="509"/>
      <c r="D66" s="509"/>
      <c r="E66" s="509"/>
      <c r="F66" s="509"/>
      <c r="G66" s="509"/>
      <c r="H66" s="510"/>
      <c r="I66" s="336"/>
    </row>
    <row r="67" spans="1:9" ht="18" customHeight="1">
      <c r="A67" s="511"/>
      <c r="B67" s="512"/>
      <c r="C67" s="512"/>
      <c r="D67" s="512"/>
      <c r="E67" s="512"/>
      <c r="F67" s="512"/>
      <c r="G67" s="512"/>
      <c r="H67" s="513"/>
      <c r="I67" s="336"/>
    </row>
    <row r="68" spans="1:9" ht="18" customHeight="1"/>
    <row r="69" spans="1:9" ht="18" customHeight="1"/>
    <row r="70" spans="1:9" ht="18" customHeight="1"/>
    <row r="71" spans="1:9" ht="18" customHeight="1"/>
    <row r="72" spans="1:9" ht="18" customHeight="1"/>
    <row r="73" spans="1:9" ht="18" customHeight="1"/>
    <row r="74" spans="1:9" ht="18" customHeight="1"/>
    <row r="75" spans="1:9" ht="18" customHeight="1"/>
    <row r="76" spans="1:9" ht="18" customHeight="1"/>
    <row r="77" spans="1:9" ht="12" customHeight="1"/>
    <row r="78" spans="1:9" ht="12" customHeight="1"/>
    <row r="79" spans="1:9" ht="12" customHeight="1"/>
    <row r="80" spans="1:9" ht="12" customHeight="1"/>
    <row r="81" ht="12" customHeight="1"/>
    <row r="82" ht="12" customHeight="1"/>
  </sheetData>
  <sheetProtection formatColumns="0" selectLockedCells="1"/>
  <protectedRanges>
    <protectedRange sqref="G11:H11 G13:H25 G29:H44 G48:H51 G55:H55 A59" name="CashFlow"/>
  </protectedRanges>
  <mergeCells count="3">
    <mergeCell ref="A9:E10"/>
    <mergeCell ref="A1:H1"/>
    <mergeCell ref="A59:H67"/>
  </mergeCells>
  <phoneticPr fontId="7" type="noConversion"/>
  <printOptions horizontalCentered="1"/>
  <pageMargins left="0.5" right="0.5" top="0.25" bottom="0.25" header="0" footer="0.25"/>
  <pageSetup scale="8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U31"/>
  <sheetViews>
    <sheetView showGridLines="0" topLeftCell="A2" zoomScaleNormal="100" workbookViewId="0">
      <selection activeCell="H11" sqref="H11"/>
    </sheetView>
  </sheetViews>
  <sheetFormatPr defaultRowHeight="12.5"/>
  <cols>
    <col min="1" max="1" width="19.26953125" customWidth="1"/>
    <col min="2" max="5" width="19.26953125" hidden="1" customWidth="1"/>
    <col min="6" max="6" width="5.1796875" customWidth="1"/>
    <col min="7" max="20" width="12.7265625" style="144" customWidth="1"/>
    <col min="21" max="21" width="15.7265625" bestFit="1" customWidth="1"/>
    <col min="22" max="22" width="19.1796875" bestFit="1" customWidth="1"/>
    <col min="23" max="23" width="24.54296875" bestFit="1" customWidth="1"/>
    <col min="24" max="47" width="2.7265625" customWidth="1"/>
  </cols>
  <sheetData>
    <row r="1" spans="1:47" ht="15" customHeight="1">
      <c r="A1" s="545" t="s">
        <v>389</v>
      </c>
      <c r="B1" s="545"/>
      <c r="C1" s="545"/>
      <c r="D1" s="545"/>
      <c r="E1" s="545"/>
      <c r="F1" s="545"/>
      <c r="G1" s="545"/>
      <c r="H1" s="545"/>
      <c r="I1" s="545"/>
      <c r="J1" s="545"/>
      <c r="K1" s="545"/>
      <c r="L1" s="545"/>
      <c r="M1" s="545"/>
      <c r="N1" s="545"/>
      <c r="O1" s="545"/>
      <c r="P1" s="545"/>
      <c r="Q1" s="545"/>
      <c r="R1" s="545"/>
      <c r="S1" s="545"/>
      <c r="T1" s="545"/>
      <c r="U1" s="75"/>
    </row>
    <row r="2" spans="1:47" s="5" customFormat="1" ht="12" customHeight="1">
      <c r="A2" s="31"/>
      <c r="B2" s="31"/>
      <c r="C2" s="31"/>
      <c r="D2" s="31"/>
      <c r="E2" s="31"/>
      <c r="F2" s="33"/>
      <c r="G2" s="244"/>
      <c r="H2" s="244"/>
      <c r="I2" s="244"/>
      <c r="J2" s="244"/>
      <c r="K2" s="177"/>
      <c r="L2" s="244"/>
      <c r="M2" s="244"/>
      <c r="N2" s="177"/>
      <c r="O2" s="244"/>
      <c r="P2" s="244"/>
      <c r="Q2" s="244"/>
      <c r="R2" s="177"/>
      <c r="S2" s="177"/>
      <c r="T2" s="244"/>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row>
    <row r="3" spans="1:47" s="5" customFormat="1" ht="12" customHeight="1">
      <c r="A3" s="548" t="s">
        <v>362</v>
      </c>
      <c r="B3" s="549"/>
      <c r="C3" s="34"/>
      <c r="D3" s="34"/>
      <c r="E3" s="34"/>
      <c r="F3" s="33"/>
      <c r="G3" s="244"/>
      <c r="H3" s="244"/>
      <c r="I3" s="244"/>
      <c r="J3" s="244"/>
      <c r="K3" s="177"/>
      <c r="L3" s="546"/>
      <c r="M3" s="547"/>
      <c r="N3" s="177"/>
      <c r="O3" s="244"/>
      <c r="P3" s="244"/>
      <c r="Q3" s="244"/>
      <c r="R3" s="177"/>
      <c r="S3" s="177"/>
      <c r="T3" s="244"/>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row>
    <row r="4" spans="1:47" s="5" customFormat="1" ht="12" customHeight="1">
      <c r="A4" s="32"/>
      <c r="B4" s="32"/>
      <c r="C4" s="32"/>
      <c r="D4" s="32"/>
      <c r="E4" s="32"/>
      <c r="F4" s="35"/>
      <c r="G4" s="244"/>
      <c r="H4" s="244"/>
      <c r="I4" s="244"/>
      <c r="J4" s="244"/>
      <c r="K4" s="177"/>
      <c r="L4" s="244"/>
      <c r="M4" s="244"/>
      <c r="N4" s="177"/>
      <c r="O4" s="244"/>
      <c r="P4" s="244"/>
      <c r="Q4" s="244"/>
      <c r="R4" s="177"/>
      <c r="S4" s="177"/>
      <c r="T4" s="24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row>
    <row r="5" spans="1:47" s="120" customFormat="1" ht="15" customHeight="1">
      <c r="A5" s="110"/>
      <c r="B5" s="111"/>
      <c r="C5" s="111"/>
      <c r="D5" s="111"/>
      <c r="E5" s="111"/>
      <c r="F5" s="162"/>
      <c r="G5" s="163"/>
      <c r="H5" s="164"/>
      <c r="I5" s="542" t="s">
        <v>189</v>
      </c>
      <c r="J5" s="543"/>
      <c r="K5" s="543"/>
      <c r="L5" s="544"/>
      <c r="M5" s="162"/>
      <c r="N5" s="176"/>
      <c r="O5" s="162"/>
      <c r="P5" s="542" t="s">
        <v>190</v>
      </c>
      <c r="Q5" s="543"/>
      <c r="R5" s="543"/>
      <c r="S5" s="544"/>
      <c r="T5" s="162"/>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c r="AU5" s="119"/>
    </row>
    <row r="6" spans="1:47" s="120" customFormat="1" ht="15" customHeight="1">
      <c r="A6" s="112"/>
      <c r="B6" s="113"/>
      <c r="C6" s="113"/>
      <c r="D6" s="113"/>
      <c r="E6" s="113"/>
      <c r="F6" s="165"/>
      <c r="G6" s="166" t="s">
        <v>200</v>
      </c>
      <c r="H6" s="166" t="s">
        <v>200</v>
      </c>
      <c r="I6" s="165"/>
      <c r="J6" s="165"/>
      <c r="K6" s="168"/>
      <c r="L6" s="165"/>
      <c r="M6" s="166" t="s">
        <v>205</v>
      </c>
      <c r="N6" s="167" t="s">
        <v>205</v>
      </c>
      <c r="O6" s="166" t="s">
        <v>203</v>
      </c>
      <c r="P6" s="165"/>
      <c r="Q6" s="165"/>
      <c r="R6" s="168"/>
      <c r="S6" s="168"/>
      <c r="T6" s="165"/>
      <c r="U6" s="77"/>
      <c r="V6" s="77"/>
      <c r="W6" s="121"/>
      <c r="X6" s="77"/>
      <c r="Y6" s="121"/>
      <c r="Z6" s="77"/>
      <c r="AA6" s="121"/>
      <c r="AB6" s="121"/>
      <c r="AC6" s="77"/>
      <c r="AD6" s="77"/>
      <c r="AE6" s="121"/>
      <c r="AF6" s="77"/>
      <c r="AG6" s="121"/>
      <c r="AH6" s="121"/>
      <c r="AI6" s="121"/>
      <c r="AJ6" s="121"/>
      <c r="AK6" s="121"/>
      <c r="AL6" s="121"/>
      <c r="AM6" s="121"/>
      <c r="AN6" s="121"/>
      <c r="AO6" s="121"/>
      <c r="AP6" s="121"/>
      <c r="AQ6" s="121"/>
      <c r="AR6" s="121"/>
      <c r="AS6" s="121"/>
      <c r="AT6" s="121"/>
      <c r="AU6" s="121"/>
    </row>
    <row r="7" spans="1:47" s="120" customFormat="1" ht="15" customHeight="1">
      <c r="A7" s="114" t="s">
        <v>176</v>
      </c>
      <c r="B7" s="115"/>
      <c r="C7" s="115"/>
      <c r="D7" s="115"/>
      <c r="E7" s="115"/>
      <c r="F7" s="116"/>
      <c r="G7" s="166" t="s">
        <v>199</v>
      </c>
      <c r="H7" s="166" t="s">
        <v>377</v>
      </c>
      <c r="I7" s="165"/>
      <c r="J7" s="166" t="s">
        <v>92</v>
      </c>
      <c r="K7" s="167" t="s">
        <v>92</v>
      </c>
      <c r="L7" s="166" t="s">
        <v>197</v>
      </c>
      <c r="M7" s="166" t="s">
        <v>206</v>
      </c>
      <c r="N7" s="167" t="s">
        <v>206</v>
      </c>
      <c r="O7" s="166" t="s">
        <v>202</v>
      </c>
      <c r="P7" s="165"/>
      <c r="Q7" s="166" t="s">
        <v>92</v>
      </c>
      <c r="R7" s="167" t="s">
        <v>92</v>
      </c>
      <c r="S7" s="167" t="s">
        <v>198</v>
      </c>
      <c r="T7" s="166" t="s">
        <v>211</v>
      </c>
      <c r="U7" s="77"/>
      <c r="V7" s="77"/>
      <c r="W7" s="121"/>
      <c r="X7" s="77"/>
      <c r="Y7" s="121"/>
      <c r="Z7" s="77"/>
      <c r="AA7" s="121"/>
      <c r="AB7" s="121"/>
      <c r="AC7" s="77"/>
      <c r="AD7" s="77"/>
      <c r="AE7" s="121"/>
      <c r="AF7" s="77"/>
      <c r="AG7" s="121"/>
      <c r="AH7" s="121"/>
      <c r="AI7" s="121"/>
      <c r="AJ7" s="121"/>
      <c r="AK7" s="121"/>
      <c r="AL7" s="121"/>
      <c r="AM7" s="121"/>
      <c r="AN7" s="121"/>
      <c r="AO7" s="121"/>
      <c r="AP7" s="121"/>
      <c r="AQ7" s="121"/>
      <c r="AR7" s="121"/>
      <c r="AS7" s="121"/>
      <c r="AT7" s="121"/>
      <c r="AU7" s="121"/>
    </row>
    <row r="8" spans="1:47" s="120" customFormat="1" ht="15" customHeight="1">
      <c r="A8" s="114"/>
      <c r="B8" s="115"/>
      <c r="C8" s="115"/>
      <c r="D8" s="115"/>
      <c r="E8" s="115"/>
      <c r="F8" s="116"/>
      <c r="G8" s="166" t="s">
        <v>201</v>
      </c>
      <c r="H8" s="166" t="s">
        <v>211</v>
      </c>
      <c r="I8" s="166" t="s">
        <v>191</v>
      </c>
      <c r="J8" s="166" t="s">
        <v>94</v>
      </c>
      <c r="K8" s="167" t="s">
        <v>196</v>
      </c>
      <c r="L8" s="166" t="s">
        <v>192</v>
      </c>
      <c r="M8" s="166" t="s">
        <v>208</v>
      </c>
      <c r="N8" s="167" t="s">
        <v>207</v>
      </c>
      <c r="O8" s="166" t="s">
        <v>204</v>
      </c>
      <c r="P8" s="166" t="s">
        <v>191</v>
      </c>
      <c r="Q8" s="166" t="s">
        <v>94</v>
      </c>
      <c r="R8" s="167" t="s">
        <v>196</v>
      </c>
      <c r="S8" s="167" t="s">
        <v>194</v>
      </c>
      <c r="T8" s="166" t="s">
        <v>212</v>
      </c>
      <c r="U8" s="77"/>
      <c r="V8" s="77"/>
      <c r="W8" s="121"/>
      <c r="X8" s="77"/>
      <c r="Y8" s="121"/>
      <c r="Z8" s="77"/>
      <c r="AA8" s="121"/>
      <c r="AB8" s="121"/>
      <c r="AC8" s="77"/>
      <c r="AD8" s="77"/>
      <c r="AE8" s="121"/>
      <c r="AF8" s="77"/>
      <c r="AG8" s="121"/>
      <c r="AH8" s="121"/>
      <c r="AI8" s="121"/>
      <c r="AJ8" s="121"/>
      <c r="AK8" s="121"/>
      <c r="AL8" s="121"/>
      <c r="AM8" s="121"/>
      <c r="AN8" s="121"/>
      <c r="AO8" s="121"/>
      <c r="AP8" s="121"/>
      <c r="AQ8" s="121"/>
      <c r="AR8" s="121"/>
      <c r="AS8" s="121"/>
      <c r="AT8" s="121"/>
      <c r="AU8" s="121"/>
    </row>
    <row r="9" spans="1:47" s="120" customFormat="1" ht="15" customHeight="1">
      <c r="A9" s="112"/>
      <c r="B9" s="113"/>
      <c r="C9" s="113"/>
      <c r="D9" s="113"/>
      <c r="E9" s="113"/>
      <c r="F9" s="165"/>
      <c r="G9" s="166"/>
      <c r="H9" s="166"/>
      <c r="I9" s="165"/>
      <c r="J9" s="165"/>
      <c r="K9" s="168"/>
      <c r="L9" s="165"/>
      <c r="M9" s="166" t="s">
        <v>209</v>
      </c>
      <c r="N9" s="168"/>
      <c r="O9" s="166" t="s">
        <v>193</v>
      </c>
      <c r="P9" s="165"/>
      <c r="Q9" s="165"/>
      <c r="R9" s="168"/>
      <c r="S9" s="168"/>
      <c r="T9" s="166" t="s">
        <v>210</v>
      </c>
      <c r="U9" s="77"/>
      <c r="V9" s="77"/>
      <c r="W9" s="121"/>
      <c r="X9" s="77"/>
      <c r="Y9" s="121"/>
      <c r="Z9" s="77"/>
      <c r="AA9" s="121"/>
      <c r="AB9" s="121"/>
      <c r="AC9" s="77"/>
      <c r="AD9" s="77"/>
      <c r="AE9" s="121"/>
      <c r="AF9" s="77"/>
      <c r="AG9" s="121"/>
      <c r="AH9" s="121"/>
      <c r="AI9" s="121"/>
      <c r="AJ9" s="121"/>
      <c r="AK9" s="121"/>
      <c r="AL9" s="121"/>
      <c r="AM9" s="121"/>
      <c r="AN9" s="121"/>
      <c r="AO9" s="121"/>
      <c r="AP9" s="121"/>
      <c r="AQ9" s="121"/>
      <c r="AR9" s="121"/>
      <c r="AS9" s="121"/>
      <c r="AT9" s="121"/>
      <c r="AU9" s="121"/>
    </row>
    <row r="10" spans="1:47" s="120" customFormat="1" ht="15" customHeight="1">
      <c r="A10" s="117"/>
      <c r="B10" s="118"/>
      <c r="C10" s="118"/>
      <c r="D10" s="118"/>
      <c r="E10" s="118"/>
      <c r="F10" s="169"/>
      <c r="G10" s="170" t="s">
        <v>195</v>
      </c>
      <c r="H10" s="171" t="s">
        <v>378</v>
      </c>
      <c r="I10" s="172" t="s">
        <v>9</v>
      </c>
      <c r="J10" s="172" t="s">
        <v>10</v>
      </c>
      <c r="K10" s="173" t="s">
        <v>11</v>
      </c>
      <c r="L10" s="170" t="s">
        <v>12</v>
      </c>
      <c r="M10" s="170" t="s">
        <v>78</v>
      </c>
      <c r="N10" s="173" t="s">
        <v>79</v>
      </c>
      <c r="O10" s="170" t="s">
        <v>80</v>
      </c>
      <c r="P10" s="170" t="s">
        <v>81</v>
      </c>
      <c r="Q10" s="170" t="s">
        <v>82</v>
      </c>
      <c r="R10" s="173" t="s">
        <v>83</v>
      </c>
      <c r="S10" s="173" t="s">
        <v>84</v>
      </c>
      <c r="T10" s="170" t="s">
        <v>85</v>
      </c>
      <c r="U10" s="77"/>
      <c r="V10" s="77"/>
      <c r="W10" s="121"/>
      <c r="X10" s="77"/>
      <c r="Y10" s="121"/>
      <c r="Z10" s="77"/>
      <c r="AA10" s="121"/>
      <c r="AB10" s="121"/>
      <c r="AC10" s="77"/>
      <c r="AD10" s="77"/>
      <c r="AE10" s="121"/>
      <c r="AF10" s="77"/>
      <c r="AG10" s="121"/>
      <c r="AH10" s="121"/>
      <c r="AI10" s="121"/>
      <c r="AJ10" s="121"/>
      <c r="AK10" s="121"/>
      <c r="AL10" s="121"/>
      <c r="AM10" s="121"/>
      <c r="AN10" s="121"/>
      <c r="AO10" s="121"/>
      <c r="AP10" s="121"/>
      <c r="AQ10" s="121"/>
      <c r="AR10" s="121"/>
      <c r="AS10" s="121"/>
      <c r="AT10" s="121"/>
      <c r="AU10" s="121"/>
    </row>
    <row r="11" spans="1:47" s="5" customFormat="1" ht="15" customHeight="1">
      <c r="A11" s="48" t="s">
        <v>312</v>
      </c>
      <c r="B11" s="79"/>
      <c r="C11" s="79"/>
      <c r="D11" s="79"/>
      <c r="E11" s="79"/>
      <c r="F11" s="174" t="s">
        <v>0</v>
      </c>
      <c r="G11" s="337"/>
      <c r="H11" s="338"/>
      <c r="I11" s="338"/>
      <c r="J11" s="338"/>
      <c r="K11" s="339"/>
      <c r="L11" s="225">
        <f>I11+J11-K11</f>
        <v>0</v>
      </c>
      <c r="M11" s="337"/>
      <c r="N11" s="338"/>
      <c r="O11" s="225">
        <f>L11+M11-N11</f>
        <v>0</v>
      </c>
      <c r="P11" s="337"/>
      <c r="Q11" s="338"/>
      <c r="R11" s="339"/>
      <c r="S11" s="225">
        <f>P11+Q11-R11</f>
        <v>0</v>
      </c>
      <c r="T11" s="226" t="str">
        <f>IFERROR(S11/O11, "0")</f>
        <v>0</v>
      </c>
      <c r="U11" s="36"/>
      <c r="V11" s="76"/>
      <c r="W11" s="21"/>
      <c r="X11" s="36"/>
      <c r="Y11" s="21"/>
      <c r="Z11" s="36"/>
      <c r="AA11" s="21"/>
      <c r="AB11" s="21"/>
      <c r="AC11" s="36"/>
      <c r="AD11" s="36"/>
      <c r="AE11" s="21"/>
      <c r="AF11" s="36"/>
      <c r="AG11" s="21"/>
      <c r="AH11" s="21"/>
      <c r="AI11" s="21"/>
      <c r="AJ11" s="21"/>
      <c r="AK11" s="21"/>
      <c r="AL11" s="21"/>
      <c r="AM11" s="21"/>
      <c r="AN11" s="21"/>
      <c r="AO11" s="21"/>
      <c r="AP11" s="21"/>
      <c r="AQ11" s="21"/>
      <c r="AR11" s="21"/>
      <c r="AS11" s="21"/>
      <c r="AT11" s="21"/>
      <c r="AU11" s="21"/>
    </row>
    <row r="12" spans="1:47" s="5" customFormat="1" ht="15" customHeight="1">
      <c r="A12" s="49" t="s">
        <v>313</v>
      </c>
      <c r="B12" s="80"/>
      <c r="C12" s="80"/>
      <c r="D12" s="80"/>
      <c r="E12" s="80"/>
      <c r="F12" s="174" t="s">
        <v>1</v>
      </c>
      <c r="G12" s="337"/>
      <c r="H12" s="338"/>
      <c r="I12" s="338"/>
      <c r="J12" s="338"/>
      <c r="K12" s="339"/>
      <c r="L12" s="225">
        <f t="shared" ref="L12:L25" si="0">I12+J12-K12</f>
        <v>0</v>
      </c>
      <c r="M12" s="337"/>
      <c r="N12" s="338"/>
      <c r="O12" s="225">
        <f t="shared" ref="O12:O26" si="1">L12+M12-N12</f>
        <v>0</v>
      </c>
      <c r="P12" s="337"/>
      <c r="Q12" s="338"/>
      <c r="R12" s="339"/>
      <c r="S12" s="225">
        <f t="shared" ref="S12:S26" si="2">P12+Q12-R12</f>
        <v>0</v>
      </c>
      <c r="T12" s="226" t="str">
        <f t="shared" ref="T12:T26" si="3">IFERROR(S12/O12, "0")</f>
        <v>0</v>
      </c>
      <c r="U12" s="36"/>
      <c r="V12" s="76"/>
      <c r="W12" s="21"/>
      <c r="X12" s="36"/>
      <c r="Y12" s="21"/>
      <c r="Z12" s="36"/>
      <c r="AA12" s="21"/>
      <c r="AB12" s="21"/>
      <c r="AC12" s="36"/>
      <c r="AD12" s="36"/>
      <c r="AE12" s="21"/>
      <c r="AF12" s="36"/>
      <c r="AG12" s="21"/>
      <c r="AH12" s="21"/>
      <c r="AI12" s="21"/>
      <c r="AJ12" s="21"/>
      <c r="AK12" s="21"/>
      <c r="AL12" s="21"/>
      <c r="AM12" s="21"/>
      <c r="AN12" s="21"/>
      <c r="AO12" s="21"/>
      <c r="AP12" s="21"/>
      <c r="AQ12" s="21"/>
      <c r="AR12" s="21"/>
      <c r="AS12" s="21"/>
      <c r="AT12" s="21"/>
      <c r="AU12" s="21"/>
    </row>
    <row r="13" spans="1:47" s="5" customFormat="1" ht="15" customHeight="1">
      <c r="A13" s="48" t="s">
        <v>314</v>
      </c>
      <c r="B13" s="79"/>
      <c r="C13" s="79"/>
      <c r="D13" s="79"/>
      <c r="E13" s="79"/>
      <c r="F13" s="174" t="s">
        <v>2</v>
      </c>
      <c r="G13" s="337"/>
      <c r="H13" s="338"/>
      <c r="I13" s="338"/>
      <c r="J13" s="338"/>
      <c r="K13" s="339"/>
      <c r="L13" s="225">
        <f t="shared" si="0"/>
        <v>0</v>
      </c>
      <c r="M13" s="337"/>
      <c r="N13" s="338"/>
      <c r="O13" s="225">
        <f t="shared" si="1"/>
        <v>0</v>
      </c>
      <c r="P13" s="337"/>
      <c r="Q13" s="338"/>
      <c r="R13" s="339"/>
      <c r="S13" s="225">
        <f t="shared" si="2"/>
        <v>0</v>
      </c>
      <c r="T13" s="226" t="str">
        <f t="shared" si="3"/>
        <v>0</v>
      </c>
      <c r="U13" s="36"/>
      <c r="V13" s="76"/>
      <c r="W13" s="21"/>
      <c r="X13" s="36"/>
      <c r="Y13" s="21"/>
      <c r="Z13" s="36"/>
      <c r="AA13" s="21"/>
      <c r="AB13" s="21"/>
      <c r="AC13" s="36"/>
      <c r="AD13" s="36"/>
      <c r="AE13" s="21"/>
      <c r="AF13" s="36"/>
      <c r="AG13" s="21"/>
      <c r="AH13" s="21"/>
      <c r="AI13" s="21"/>
      <c r="AJ13" s="21"/>
      <c r="AK13" s="21"/>
      <c r="AL13" s="21"/>
      <c r="AM13" s="21"/>
      <c r="AN13" s="21"/>
      <c r="AO13" s="21"/>
      <c r="AP13" s="21"/>
      <c r="AQ13" s="21"/>
      <c r="AR13" s="21"/>
      <c r="AS13" s="21"/>
      <c r="AT13" s="21"/>
      <c r="AU13" s="21"/>
    </row>
    <row r="14" spans="1:47" s="5" customFormat="1" ht="15" customHeight="1">
      <c r="A14" s="48" t="s">
        <v>315</v>
      </c>
      <c r="B14" s="79"/>
      <c r="C14" s="79"/>
      <c r="D14" s="79"/>
      <c r="E14" s="79"/>
      <c r="F14" s="174" t="s">
        <v>3</v>
      </c>
      <c r="G14" s="337"/>
      <c r="H14" s="338"/>
      <c r="I14" s="338"/>
      <c r="J14" s="338"/>
      <c r="K14" s="339"/>
      <c r="L14" s="225">
        <f t="shared" si="0"/>
        <v>0</v>
      </c>
      <c r="M14" s="337"/>
      <c r="N14" s="338"/>
      <c r="O14" s="225">
        <f t="shared" si="1"/>
        <v>0</v>
      </c>
      <c r="P14" s="337"/>
      <c r="Q14" s="338"/>
      <c r="R14" s="339"/>
      <c r="S14" s="225">
        <f t="shared" si="2"/>
        <v>0</v>
      </c>
      <c r="T14" s="226" t="str">
        <f t="shared" si="3"/>
        <v>0</v>
      </c>
      <c r="U14" s="36"/>
      <c r="V14" s="76"/>
      <c r="W14" s="21"/>
      <c r="X14" s="36"/>
      <c r="Y14" s="21"/>
      <c r="Z14" s="36"/>
      <c r="AA14" s="21"/>
      <c r="AB14" s="21"/>
      <c r="AC14" s="36"/>
      <c r="AD14" s="36"/>
      <c r="AE14" s="21"/>
      <c r="AF14" s="36"/>
      <c r="AG14" s="21"/>
      <c r="AH14" s="21"/>
      <c r="AI14" s="21"/>
      <c r="AJ14" s="21"/>
      <c r="AK14" s="21"/>
      <c r="AL14" s="21"/>
      <c r="AM14" s="21"/>
      <c r="AN14" s="21"/>
      <c r="AO14" s="21"/>
      <c r="AP14" s="21"/>
      <c r="AQ14" s="21"/>
      <c r="AR14" s="21"/>
      <c r="AS14" s="21"/>
      <c r="AT14" s="21"/>
      <c r="AU14" s="21"/>
    </row>
    <row r="15" spans="1:47" s="5" customFormat="1" ht="15" customHeight="1">
      <c r="A15" s="48" t="s">
        <v>316</v>
      </c>
      <c r="B15" s="79"/>
      <c r="C15" s="79"/>
      <c r="D15" s="79"/>
      <c r="E15" s="79"/>
      <c r="F15" s="174" t="s">
        <v>4</v>
      </c>
      <c r="G15" s="337"/>
      <c r="H15" s="338"/>
      <c r="I15" s="338"/>
      <c r="J15" s="338"/>
      <c r="K15" s="339"/>
      <c r="L15" s="225">
        <f t="shared" si="0"/>
        <v>0</v>
      </c>
      <c r="M15" s="337"/>
      <c r="N15" s="338"/>
      <c r="O15" s="225">
        <f t="shared" si="1"/>
        <v>0</v>
      </c>
      <c r="P15" s="337"/>
      <c r="Q15" s="338"/>
      <c r="R15" s="339"/>
      <c r="S15" s="225">
        <f t="shared" si="2"/>
        <v>0</v>
      </c>
      <c r="T15" s="226" t="str">
        <f t="shared" si="3"/>
        <v>0</v>
      </c>
      <c r="U15" s="36"/>
      <c r="V15" s="76"/>
      <c r="W15" s="21"/>
      <c r="X15" s="36"/>
      <c r="Y15" s="21"/>
      <c r="Z15" s="36"/>
      <c r="AA15" s="21"/>
      <c r="AB15" s="21"/>
      <c r="AC15" s="36"/>
      <c r="AD15" s="36"/>
      <c r="AE15" s="21"/>
      <c r="AF15" s="36"/>
      <c r="AG15" s="21"/>
      <c r="AH15" s="21"/>
      <c r="AI15" s="21"/>
      <c r="AJ15" s="21"/>
      <c r="AK15" s="21"/>
      <c r="AL15" s="21"/>
      <c r="AM15" s="21"/>
      <c r="AN15" s="21"/>
      <c r="AO15" s="21"/>
      <c r="AP15" s="21"/>
      <c r="AQ15" s="21"/>
      <c r="AR15" s="21"/>
      <c r="AS15" s="21"/>
      <c r="AT15" s="21"/>
      <c r="AU15" s="21"/>
    </row>
    <row r="16" spans="1:47" s="5" customFormat="1" ht="15" customHeight="1">
      <c r="A16" s="49" t="s">
        <v>317</v>
      </c>
      <c r="B16" s="80"/>
      <c r="C16" s="80"/>
      <c r="D16" s="80"/>
      <c r="E16" s="80"/>
      <c r="F16" s="174" t="s">
        <v>5</v>
      </c>
      <c r="G16" s="337"/>
      <c r="H16" s="338"/>
      <c r="I16" s="338"/>
      <c r="J16" s="338"/>
      <c r="K16" s="339"/>
      <c r="L16" s="225">
        <f t="shared" si="0"/>
        <v>0</v>
      </c>
      <c r="M16" s="337"/>
      <c r="N16" s="338"/>
      <c r="O16" s="225">
        <f t="shared" si="1"/>
        <v>0</v>
      </c>
      <c r="P16" s="337"/>
      <c r="Q16" s="338"/>
      <c r="R16" s="339"/>
      <c r="S16" s="225">
        <f t="shared" si="2"/>
        <v>0</v>
      </c>
      <c r="T16" s="226" t="str">
        <f t="shared" si="3"/>
        <v>0</v>
      </c>
      <c r="U16" s="36"/>
      <c r="V16" s="76"/>
      <c r="W16" s="21"/>
      <c r="X16" s="21"/>
      <c r="Y16" s="21"/>
      <c r="Z16" s="21"/>
      <c r="AA16" s="21"/>
      <c r="AB16" s="21"/>
      <c r="AC16" s="21"/>
      <c r="AD16" s="21"/>
      <c r="AE16" s="21"/>
      <c r="AF16" s="21"/>
      <c r="AG16" s="21"/>
      <c r="AH16" s="21"/>
      <c r="AI16" s="21"/>
      <c r="AJ16" s="21"/>
      <c r="AK16" s="21"/>
      <c r="AL16" s="21"/>
      <c r="AM16" s="25"/>
      <c r="AN16" s="21"/>
      <c r="AO16" s="21"/>
      <c r="AP16" s="21"/>
      <c r="AQ16" s="21"/>
      <c r="AR16" s="21"/>
      <c r="AS16" s="21"/>
      <c r="AT16" s="21"/>
      <c r="AU16" s="21"/>
    </row>
    <row r="17" spans="1:47" s="5" customFormat="1" ht="15" customHeight="1">
      <c r="A17" s="49" t="s">
        <v>318</v>
      </c>
      <c r="B17" s="80"/>
      <c r="C17" s="80"/>
      <c r="D17" s="80"/>
      <c r="E17" s="80"/>
      <c r="F17" s="174" t="s">
        <v>6</v>
      </c>
      <c r="G17" s="337"/>
      <c r="H17" s="338"/>
      <c r="I17" s="338"/>
      <c r="J17" s="338"/>
      <c r="K17" s="339"/>
      <c r="L17" s="225">
        <f>I17+J17-K17</f>
        <v>0</v>
      </c>
      <c r="M17" s="337"/>
      <c r="N17" s="338"/>
      <c r="O17" s="225">
        <f t="shared" si="1"/>
        <v>0</v>
      </c>
      <c r="P17" s="337"/>
      <c r="Q17" s="338"/>
      <c r="R17" s="339"/>
      <c r="S17" s="225">
        <f t="shared" si="2"/>
        <v>0</v>
      </c>
      <c r="T17" s="226" t="str">
        <f t="shared" si="3"/>
        <v>0</v>
      </c>
      <c r="U17" s="36"/>
      <c r="V17" s="76"/>
      <c r="W17" s="21"/>
      <c r="X17" s="21"/>
      <c r="Y17" s="21"/>
      <c r="Z17" s="21"/>
      <c r="AA17" s="21"/>
      <c r="AB17" s="21"/>
      <c r="AC17" s="21"/>
      <c r="AD17" s="21"/>
      <c r="AE17" s="21"/>
      <c r="AF17" s="21"/>
      <c r="AG17" s="21"/>
      <c r="AH17" s="21"/>
      <c r="AI17" s="21"/>
      <c r="AJ17" s="21"/>
      <c r="AK17" s="21"/>
      <c r="AL17" s="21"/>
      <c r="AM17" s="26"/>
      <c r="AN17" s="21"/>
      <c r="AO17" s="20"/>
      <c r="AP17" s="21"/>
      <c r="AQ17" s="21"/>
      <c r="AR17" s="21"/>
      <c r="AS17" s="21"/>
      <c r="AT17" s="21"/>
      <c r="AU17" s="21"/>
    </row>
    <row r="18" spans="1:47" s="5" customFormat="1" ht="15" customHeight="1">
      <c r="A18" s="48" t="s">
        <v>319</v>
      </c>
      <c r="B18" s="79"/>
      <c r="C18" s="79"/>
      <c r="D18" s="79"/>
      <c r="E18" s="79"/>
      <c r="F18" s="174" t="s">
        <v>7</v>
      </c>
      <c r="G18" s="337"/>
      <c r="H18" s="338"/>
      <c r="I18" s="338"/>
      <c r="J18" s="338"/>
      <c r="K18" s="339"/>
      <c r="L18" s="225">
        <f t="shared" si="0"/>
        <v>0</v>
      </c>
      <c r="M18" s="337"/>
      <c r="N18" s="338"/>
      <c r="O18" s="225">
        <f t="shared" si="1"/>
        <v>0</v>
      </c>
      <c r="P18" s="337"/>
      <c r="Q18" s="338"/>
      <c r="R18" s="339"/>
      <c r="S18" s="225">
        <f t="shared" si="2"/>
        <v>0</v>
      </c>
      <c r="T18" s="226" t="str">
        <f>IFERROR(S18/O18, "0")</f>
        <v>0</v>
      </c>
      <c r="U18" s="25"/>
      <c r="V18" s="76"/>
      <c r="W18" s="25"/>
      <c r="X18" s="25"/>
      <c r="Y18" s="25"/>
      <c r="Z18" s="25"/>
      <c r="AA18" s="25"/>
      <c r="AB18" s="25"/>
      <c r="AC18" s="25"/>
      <c r="AD18" s="25"/>
      <c r="AE18" s="25"/>
      <c r="AF18" s="25"/>
      <c r="AG18" s="25"/>
      <c r="AH18" s="25"/>
      <c r="AI18" s="25"/>
      <c r="AJ18" s="25"/>
      <c r="AK18" s="25"/>
      <c r="AL18" s="25"/>
      <c r="AM18" s="25"/>
      <c r="AN18" s="21"/>
      <c r="AO18" s="20"/>
      <c r="AP18" s="21"/>
      <c r="AQ18" s="21"/>
      <c r="AR18" s="21"/>
      <c r="AS18" s="21"/>
      <c r="AT18" s="21"/>
      <c r="AU18" s="21"/>
    </row>
    <row r="19" spans="1:47" s="5" customFormat="1" ht="15" customHeight="1">
      <c r="A19" s="48" t="s">
        <v>320</v>
      </c>
      <c r="B19" s="79"/>
      <c r="C19" s="79"/>
      <c r="D19" s="79"/>
      <c r="E19" s="79"/>
      <c r="F19" s="174" t="s">
        <v>8</v>
      </c>
      <c r="G19" s="337"/>
      <c r="H19" s="338"/>
      <c r="I19" s="338"/>
      <c r="J19" s="338"/>
      <c r="K19" s="339"/>
      <c r="L19" s="225">
        <f t="shared" si="0"/>
        <v>0</v>
      </c>
      <c r="M19" s="337"/>
      <c r="N19" s="338"/>
      <c r="O19" s="225">
        <f t="shared" si="1"/>
        <v>0</v>
      </c>
      <c r="P19" s="337"/>
      <c r="Q19" s="338"/>
      <c r="R19" s="339"/>
      <c r="S19" s="225">
        <f t="shared" si="2"/>
        <v>0</v>
      </c>
      <c r="T19" s="226" t="str">
        <f t="shared" si="3"/>
        <v>0</v>
      </c>
      <c r="U19" s="25"/>
      <c r="V19" s="25"/>
      <c r="W19" s="25"/>
      <c r="X19" s="25"/>
      <c r="Y19" s="25"/>
      <c r="Z19" s="25"/>
      <c r="AA19" s="25"/>
      <c r="AB19" s="25"/>
      <c r="AC19" s="25"/>
      <c r="AD19" s="25"/>
      <c r="AE19" s="25"/>
      <c r="AF19" s="25"/>
      <c r="AG19" s="25"/>
      <c r="AH19" s="25"/>
      <c r="AI19" s="25"/>
      <c r="AJ19" s="25"/>
      <c r="AK19" s="25"/>
      <c r="AL19" s="25"/>
      <c r="AM19" s="26"/>
      <c r="AN19" s="21"/>
      <c r="AO19" s="20"/>
      <c r="AP19" s="21"/>
      <c r="AQ19" s="21"/>
      <c r="AR19" s="21"/>
      <c r="AS19" s="21"/>
      <c r="AT19" s="21"/>
      <c r="AU19" s="21"/>
    </row>
    <row r="20" spans="1:47" s="5" customFormat="1" ht="15" customHeight="1">
      <c r="A20" s="48" t="s">
        <v>321</v>
      </c>
      <c r="B20" s="79"/>
      <c r="C20" s="79"/>
      <c r="D20" s="79"/>
      <c r="E20" s="79"/>
      <c r="F20" s="174" t="s">
        <v>27</v>
      </c>
      <c r="G20" s="337"/>
      <c r="H20" s="338"/>
      <c r="I20" s="338"/>
      <c r="J20" s="338"/>
      <c r="K20" s="339"/>
      <c r="L20" s="225">
        <f t="shared" si="0"/>
        <v>0</v>
      </c>
      <c r="M20" s="337"/>
      <c r="N20" s="338"/>
      <c r="O20" s="225">
        <f t="shared" si="1"/>
        <v>0</v>
      </c>
      <c r="P20" s="337"/>
      <c r="Q20" s="338"/>
      <c r="R20" s="339"/>
      <c r="S20" s="225">
        <f t="shared" si="2"/>
        <v>0</v>
      </c>
      <c r="T20" s="226" t="str">
        <f t="shared" si="3"/>
        <v>0</v>
      </c>
      <c r="U20" s="27"/>
      <c r="V20" s="76"/>
      <c r="W20" s="27"/>
      <c r="X20" s="27"/>
      <c r="Y20" s="27"/>
      <c r="Z20" s="27"/>
      <c r="AA20" s="27"/>
      <c r="AB20" s="27"/>
      <c r="AC20" s="27"/>
      <c r="AD20" s="27"/>
      <c r="AE20" s="27"/>
      <c r="AF20" s="27"/>
      <c r="AG20" s="27"/>
      <c r="AH20" s="27"/>
      <c r="AI20" s="27"/>
      <c r="AJ20" s="27"/>
      <c r="AK20" s="27"/>
      <c r="AL20" s="27"/>
      <c r="AM20" s="28"/>
      <c r="AN20" s="20"/>
      <c r="AO20" s="20"/>
      <c r="AP20" s="21"/>
      <c r="AQ20" s="21"/>
      <c r="AR20" s="21"/>
      <c r="AS20" s="21"/>
      <c r="AT20" s="21"/>
      <c r="AU20" s="21"/>
    </row>
    <row r="21" spans="1:47" s="5" customFormat="1" ht="15" customHeight="1">
      <c r="A21" s="48" t="s">
        <v>322</v>
      </c>
      <c r="B21" s="79"/>
      <c r="C21" s="79"/>
      <c r="D21" s="79"/>
      <c r="E21" s="79"/>
      <c r="F21" s="174" t="s">
        <v>28</v>
      </c>
      <c r="G21" s="337"/>
      <c r="H21" s="338"/>
      <c r="I21" s="338"/>
      <c r="J21" s="338"/>
      <c r="K21" s="339"/>
      <c r="L21" s="225">
        <f t="shared" si="0"/>
        <v>0</v>
      </c>
      <c r="M21" s="337"/>
      <c r="N21" s="338"/>
      <c r="O21" s="225">
        <f t="shared" si="1"/>
        <v>0</v>
      </c>
      <c r="P21" s="337"/>
      <c r="Q21" s="338"/>
      <c r="R21" s="339"/>
      <c r="S21" s="225">
        <f t="shared" si="2"/>
        <v>0</v>
      </c>
      <c r="T21" s="226" t="str">
        <f t="shared" si="3"/>
        <v>0</v>
      </c>
      <c r="U21" s="29"/>
      <c r="V21" s="76"/>
      <c r="W21" s="29"/>
      <c r="X21" s="29"/>
      <c r="Y21" s="29"/>
      <c r="Z21" s="29"/>
      <c r="AA21" s="29"/>
      <c r="AB21" s="29"/>
      <c r="AC21" s="29"/>
      <c r="AD21" s="29"/>
      <c r="AE21" s="29"/>
      <c r="AF21" s="29"/>
      <c r="AG21" s="29"/>
      <c r="AH21" s="29"/>
      <c r="AI21" s="29"/>
      <c r="AJ21" s="29"/>
      <c r="AK21" s="29"/>
      <c r="AL21" s="29"/>
      <c r="AM21" s="30"/>
      <c r="AN21" s="20"/>
      <c r="AO21" s="20"/>
      <c r="AP21" s="21"/>
      <c r="AQ21" s="21"/>
      <c r="AR21" s="21"/>
      <c r="AS21" s="21"/>
      <c r="AT21" s="21"/>
      <c r="AU21" s="21"/>
    </row>
    <row r="22" spans="1:47" s="5" customFormat="1" ht="15" customHeight="1">
      <c r="A22" s="48" t="s">
        <v>323</v>
      </c>
      <c r="B22" s="79"/>
      <c r="C22" s="79"/>
      <c r="D22" s="79"/>
      <c r="E22" s="79"/>
      <c r="F22" s="174" t="s">
        <v>29</v>
      </c>
      <c r="G22" s="337"/>
      <c r="H22" s="338"/>
      <c r="I22" s="338"/>
      <c r="J22" s="338"/>
      <c r="K22" s="339"/>
      <c r="L22" s="225">
        <f t="shared" si="0"/>
        <v>0</v>
      </c>
      <c r="M22" s="337"/>
      <c r="N22" s="338"/>
      <c r="O22" s="225">
        <f t="shared" si="1"/>
        <v>0</v>
      </c>
      <c r="P22" s="337"/>
      <c r="Q22" s="338"/>
      <c r="R22" s="339"/>
      <c r="S22" s="225">
        <f t="shared" si="2"/>
        <v>0</v>
      </c>
      <c r="T22" s="226" t="str">
        <f t="shared" si="3"/>
        <v>0</v>
      </c>
      <c r="U22" s="36"/>
      <c r="V22" s="7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row>
    <row r="23" spans="1:47" s="5" customFormat="1" ht="15" customHeight="1">
      <c r="A23" s="48" t="s">
        <v>324</v>
      </c>
      <c r="B23" s="79"/>
      <c r="C23" s="79"/>
      <c r="D23" s="79"/>
      <c r="E23" s="79"/>
      <c r="F23" s="174" t="s">
        <v>30</v>
      </c>
      <c r="G23" s="337"/>
      <c r="H23" s="338"/>
      <c r="I23" s="338"/>
      <c r="J23" s="338"/>
      <c r="K23" s="339"/>
      <c r="L23" s="225">
        <f t="shared" si="0"/>
        <v>0</v>
      </c>
      <c r="M23" s="337"/>
      <c r="N23" s="338"/>
      <c r="O23" s="225">
        <f t="shared" si="1"/>
        <v>0</v>
      </c>
      <c r="P23" s="337"/>
      <c r="Q23" s="338"/>
      <c r="R23" s="339"/>
      <c r="S23" s="225">
        <f t="shared" si="2"/>
        <v>0</v>
      </c>
      <c r="T23" s="226" t="str">
        <f t="shared" si="3"/>
        <v>0</v>
      </c>
      <c r="U23" s="36"/>
      <c r="V23" s="7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row>
    <row r="24" spans="1:47" s="5" customFormat="1" ht="15" customHeight="1">
      <c r="A24" s="48" t="s">
        <v>325</v>
      </c>
      <c r="B24" s="79"/>
      <c r="C24" s="79"/>
      <c r="D24" s="79"/>
      <c r="E24" s="79"/>
      <c r="F24" s="174" t="s">
        <v>31</v>
      </c>
      <c r="G24" s="337"/>
      <c r="H24" s="338"/>
      <c r="I24" s="338"/>
      <c r="J24" s="338"/>
      <c r="K24" s="339"/>
      <c r="L24" s="225">
        <f t="shared" si="0"/>
        <v>0</v>
      </c>
      <c r="M24" s="337"/>
      <c r="N24" s="338"/>
      <c r="O24" s="225">
        <f t="shared" si="1"/>
        <v>0</v>
      </c>
      <c r="P24" s="337"/>
      <c r="Q24" s="338"/>
      <c r="R24" s="339"/>
      <c r="S24" s="225">
        <f t="shared" si="2"/>
        <v>0</v>
      </c>
      <c r="T24" s="226" t="str">
        <f t="shared" si="3"/>
        <v>0</v>
      </c>
      <c r="V24" s="76"/>
    </row>
    <row r="25" spans="1:47" s="5" customFormat="1" ht="15" customHeight="1">
      <c r="A25" s="48" t="s">
        <v>93</v>
      </c>
      <c r="B25" s="79"/>
      <c r="C25" s="79"/>
      <c r="D25" s="79"/>
      <c r="E25" s="79"/>
      <c r="F25" s="174" t="s">
        <v>32</v>
      </c>
      <c r="G25" s="337"/>
      <c r="H25" s="338"/>
      <c r="I25" s="338"/>
      <c r="J25" s="338"/>
      <c r="K25" s="339"/>
      <c r="L25" s="225">
        <f t="shared" si="0"/>
        <v>0</v>
      </c>
      <c r="M25" s="337"/>
      <c r="N25" s="338"/>
      <c r="O25" s="225">
        <f t="shared" si="1"/>
        <v>0</v>
      </c>
      <c r="P25" s="337"/>
      <c r="Q25" s="338"/>
      <c r="R25" s="339"/>
      <c r="S25" s="225">
        <f t="shared" si="2"/>
        <v>0</v>
      </c>
      <c r="T25" s="226" t="str">
        <f t="shared" si="3"/>
        <v>0</v>
      </c>
      <c r="V25" s="76"/>
    </row>
    <row r="26" spans="1:47" s="120" customFormat="1" ht="15" customHeight="1">
      <c r="A26" s="81" t="s">
        <v>213</v>
      </c>
      <c r="B26" s="82"/>
      <c r="C26" s="82"/>
      <c r="D26" s="82"/>
      <c r="E26" s="82"/>
      <c r="F26" s="175">
        <v>16</v>
      </c>
      <c r="G26" s="224">
        <f>SUM(G11:G25)</f>
        <v>0</v>
      </c>
      <c r="H26" s="224">
        <f>SUM(H11:H25)</f>
        <v>0</v>
      </c>
      <c r="I26" s="224">
        <f>SUM(I11:I25)</f>
        <v>0</v>
      </c>
      <c r="J26" s="224">
        <f t="shared" ref="J26:R26" si="4">SUM(J11:J25)</f>
        <v>0</v>
      </c>
      <c r="K26" s="224">
        <f t="shared" si="4"/>
        <v>0</v>
      </c>
      <c r="L26" s="225">
        <f>I26+J26-K26</f>
        <v>0</v>
      </c>
      <c r="M26" s="224">
        <f t="shared" si="4"/>
        <v>0</v>
      </c>
      <c r="N26" s="224">
        <f t="shared" si="4"/>
        <v>0</v>
      </c>
      <c r="O26" s="225">
        <f t="shared" si="1"/>
        <v>0</v>
      </c>
      <c r="P26" s="224">
        <f t="shared" si="4"/>
        <v>0</v>
      </c>
      <c r="Q26" s="224">
        <f t="shared" si="4"/>
        <v>0</v>
      </c>
      <c r="R26" s="224">
        <f t="shared" si="4"/>
        <v>0</v>
      </c>
      <c r="S26" s="225">
        <f t="shared" si="2"/>
        <v>0</v>
      </c>
      <c r="T26" s="226" t="str">
        <f t="shared" si="3"/>
        <v>0</v>
      </c>
      <c r="V26" s="77"/>
    </row>
    <row r="27" spans="1:47" ht="12" customHeight="1"/>
    <row r="28" spans="1:47" ht="12" customHeight="1"/>
    <row r="29" spans="1:47" ht="12" customHeight="1"/>
    <row r="30" spans="1:47" ht="12" customHeight="1"/>
    <row r="31" spans="1:47" ht="12" customHeight="1"/>
  </sheetData>
  <sheetProtection formatColumns="0" selectLockedCells="1"/>
  <protectedRanges>
    <protectedRange sqref="G11:K25 M11:N25 P11:R25" name="PremiumSche"/>
  </protectedRanges>
  <mergeCells count="5">
    <mergeCell ref="I5:L5"/>
    <mergeCell ref="P5:S5"/>
    <mergeCell ref="A1:T1"/>
    <mergeCell ref="L3:M3"/>
    <mergeCell ref="A3:B3"/>
  </mergeCells>
  <phoneticPr fontId="7" type="noConversion"/>
  <printOptions horizontalCentered="1"/>
  <pageMargins left="0.5" right="0.5" top="0.25" bottom="0.25" header="0" footer="0"/>
  <pageSetup scale="64"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Q46"/>
  <sheetViews>
    <sheetView showGridLines="0" topLeftCell="A8" zoomScaleNormal="100" workbookViewId="0">
      <selection activeCell="G11" sqref="G11"/>
    </sheetView>
  </sheetViews>
  <sheetFormatPr defaultColWidth="9.1796875" defaultRowHeight="12.5"/>
  <cols>
    <col min="1" max="1" width="20.7265625" style="250" customWidth="1"/>
    <col min="2" max="5" width="20.7265625" style="250" hidden="1" customWidth="1"/>
    <col min="6" max="6" width="6.81640625" style="250" customWidth="1"/>
    <col min="7" max="11" width="14.7265625" style="250" customWidth="1"/>
    <col min="12" max="13" width="15.7265625" style="250" customWidth="1"/>
    <col min="14" max="14" width="10.54296875" style="250" bestFit="1" customWidth="1"/>
    <col min="15" max="15" width="28.1796875" style="250" bestFit="1" customWidth="1"/>
    <col min="16" max="17" width="11.7265625" style="250" customWidth="1"/>
    <col min="18" max="16384" width="9.1796875" style="250"/>
  </cols>
  <sheetData>
    <row r="1" spans="1:17" ht="15" customHeight="1">
      <c r="A1" s="550" t="s">
        <v>390</v>
      </c>
      <c r="B1" s="550"/>
      <c r="C1" s="550"/>
      <c r="D1" s="550"/>
      <c r="E1" s="550"/>
      <c r="F1" s="550"/>
      <c r="G1" s="550"/>
      <c r="H1" s="550"/>
      <c r="I1" s="550"/>
      <c r="J1" s="550"/>
      <c r="K1" s="550"/>
      <c r="L1" s="550"/>
      <c r="M1" s="178"/>
      <c r="N1" s="245"/>
      <c r="O1" s="245"/>
      <c r="P1" s="245"/>
      <c r="Q1" s="245"/>
    </row>
    <row r="2" spans="1:17" ht="15" customHeight="1">
      <c r="A2" s="245"/>
      <c r="B2" s="245"/>
      <c r="C2" s="245"/>
      <c r="D2" s="245"/>
      <c r="E2" s="245"/>
      <c r="F2" s="245"/>
      <c r="G2" s="245"/>
      <c r="H2" s="245"/>
      <c r="I2" s="245"/>
      <c r="J2" s="245"/>
      <c r="K2" s="245"/>
      <c r="L2" s="245"/>
      <c r="M2" s="245"/>
      <c r="N2" s="245"/>
      <c r="O2" s="245"/>
      <c r="P2" s="245"/>
      <c r="Q2" s="245"/>
    </row>
    <row r="3" spans="1:17" ht="15" customHeight="1">
      <c r="A3" s="239" t="s">
        <v>368</v>
      </c>
      <c r="B3" s="245"/>
      <c r="C3" s="245"/>
      <c r="D3" s="245"/>
      <c r="E3" s="245"/>
      <c r="F3" s="245"/>
      <c r="G3" s="245"/>
      <c r="I3" s="245"/>
      <c r="J3" s="245"/>
      <c r="K3" s="245"/>
      <c r="L3" s="245"/>
      <c r="M3" s="245"/>
      <c r="N3" s="245"/>
      <c r="O3" s="245"/>
      <c r="P3" s="245"/>
      <c r="Q3" s="245"/>
    </row>
    <row r="4" spans="1:17" ht="15" customHeight="1">
      <c r="A4" s="245"/>
      <c r="B4" s="245"/>
      <c r="C4" s="245"/>
      <c r="D4" s="245"/>
      <c r="E4" s="245"/>
      <c r="F4" s="245"/>
      <c r="G4" s="245"/>
      <c r="H4" s="245"/>
      <c r="I4" s="245"/>
      <c r="J4" s="245"/>
      <c r="K4" s="245"/>
      <c r="L4" s="245"/>
      <c r="M4" s="245"/>
      <c r="N4" s="245"/>
      <c r="O4" s="245"/>
      <c r="P4" s="245"/>
      <c r="Q4" s="245"/>
    </row>
    <row r="5" spans="1:17" ht="15" customHeight="1">
      <c r="A5" s="179" t="s">
        <v>214</v>
      </c>
      <c r="B5" s="179"/>
      <c r="C5" s="179"/>
      <c r="D5" s="179"/>
      <c r="E5" s="179"/>
      <c r="F5" s="179"/>
      <c r="G5" s="180"/>
      <c r="H5" s="180"/>
      <c r="I5" s="180"/>
      <c r="J5" s="180"/>
      <c r="K5" s="180"/>
      <c r="L5" s="180"/>
      <c r="M5" s="180"/>
      <c r="N5" s="180"/>
      <c r="O5" s="245"/>
      <c r="P5" s="245"/>
      <c r="Q5" s="245"/>
    </row>
    <row r="6" spans="1:17" ht="15" customHeight="1">
      <c r="A6" s="180"/>
      <c r="B6" s="180"/>
      <c r="C6" s="180"/>
      <c r="D6" s="180"/>
      <c r="E6" s="180"/>
      <c r="F6" s="180"/>
      <c r="G6" s="180"/>
      <c r="H6" s="180"/>
      <c r="I6" s="180"/>
      <c r="J6" s="180"/>
      <c r="K6" s="180"/>
      <c r="L6" s="180"/>
      <c r="M6" s="180"/>
      <c r="N6" s="180"/>
      <c r="O6" s="245"/>
      <c r="P6" s="245"/>
      <c r="Q6" s="245"/>
    </row>
    <row r="7" spans="1:17" ht="15" customHeight="1">
      <c r="A7" s="557" t="s">
        <v>176</v>
      </c>
      <c r="B7" s="50"/>
      <c r="C7" s="50"/>
      <c r="D7" s="50"/>
      <c r="E7" s="50"/>
      <c r="F7" s="50"/>
      <c r="G7" s="554" t="s">
        <v>283</v>
      </c>
      <c r="H7" s="555"/>
      <c r="I7" s="556"/>
      <c r="J7" s="551" t="s">
        <v>287</v>
      </c>
      <c r="K7" s="552"/>
      <c r="L7" s="553"/>
      <c r="M7" s="37"/>
      <c r="N7" s="180"/>
      <c r="O7" s="245"/>
      <c r="P7" s="245"/>
      <c r="Q7" s="245"/>
    </row>
    <row r="8" spans="1:17" ht="15" customHeight="1">
      <c r="A8" s="558"/>
      <c r="B8" s="83"/>
      <c r="C8" s="83"/>
      <c r="D8" s="83"/>
      <c r="E8" s="83"/>
      <c r="F8" s="51"/>
      <c r="G8" s="181" t="s">
        <v>97</v>
      </c>
      <c r="H8" s="38" t="s">
        <v>217</v>
      </c>
      <c r="I8" s="38" t="s">
        <v>285</v>
      </c>
      <c r="J8" s="181" t="s">
        <v>97</v>
      </c>
      <c r="K8" s="38" t="s">
        <v>217</v>
      </c>
      <c r="L8" s="38" t="s">
        <v>285</v>
      </c>
      <c r="M8" s="37"/>
      <c r="N8" s="182"/>
      <c r="O8" s="183"/>
      <c r="P8" s="183"/>
      <c r="Q8" s="183"/>
    </row>
    <row r="9" spans="1:17" ht="15" customHeight="1">
      <c r="A9" s="558"/>
      <c r="B9" s="83"/>
      <c r="C9" s="83"/>
      <c r="D9" s="83"/>
      <c r="E9" s="83"/>
      <c r="F9" s="51"/>
      <c r="G9" s="122" t="s">
        <v>96</v>
      </c>
      <c r="H9" s="78" t="s">
        <v>218</v>
      </c>
      <c r="I9" s="78"/>
      <c r="J9" s="122" t="s">
        <v>96</v>
      </c>
      <c r="K9" s="78" t="s">
        <v>218</v>
      </c>
      <c r="L9" s="78"/>
      <c r="M9" s="37"/>
      <c r="N9" s="182"/>
      <c r="O9" s="183"/>
      <c r="P9" s="183"/>
      <c r="Q9" s="183"/>
    </row>
    <row r="10" spans="1:17" ht="15" customHeight="1">
      <c r="A10" s="559"/>
      <c r="B10" s="84"/>
      <c r="C10" s="84"/>
      <c r="D10" s="84"/>
      <c r="E10" s="84"/>
      <c r="F10" s="52"/>
      <c r="G10" s="95" t="s">
        <v>9</v>
      </c>
      <c r="H10" s="95" t="s">
        <v>10</v>
      </c>
      <c r="I10" s="95" t="s">
        <v>11</v>
      </c>
      <c r="J10" s="95" t="s">
        <v>12</v>
      </c>
      <c r="K10" s="95" t="s">
        <v>78</v>
      </c>
      <c r="L10" s="96" t="s">
        <v>79</v>
      </c>
      <c r="M10" s="37"/>
      <c r="N10" s="340"/>
      <c r="O10" s="341"/>
      <c r="P10" s="184"/>
      <c r="Q10" s="184"/>
    </row>
    <row r="11" spans="1:17" ht="15" customHeight="1">
      <c r="A11" s="185" t="s">
        <v>312</v>
      </c>
      <c r="B11" s="186"/>
      <c r="C11" s="186"/>
      <c r="D11" s="186"/>
      <c r="E11" s="186"/>
      <c r="F11" s="187" t="s">
        <v>0</v>
      </c>
      <c r="G11" s="428"/>
      <c r="H11" s="428"/>
      <c r="I11" s="428"/>
      <c r="J11" s="428"/>
      <c r="K11" s="428"/>
      <c r="L11" s="428"/>
      <c r="M11" s="37"/>
      <c r="N11" s="188"/>
      <c r="O11" s="184"/>
      <c r="P11" s="184"/>
      <c r="Q11" s="184"/>
    </row>
    <row r="12" spans="1:17" ht="15" customHeight="1">
      <c r="A12" s="189" t="s">
        <v>313</v>
      </c>
      <c r="B12" s="190"/>
      <c r="C12" s="190"/>
      <c r="D12" s="190"/>
      <c r="E12" s="190"/>
      <c r="F12" s="187" t="s">
        <v>1</v>
      </c>
      <c r="G12" s="428"/>
      <c r="H12" s="428"/>
      <c r="I12" s="428"/>
      <c r="J12" s="428"/>
      <c r="K12" s="428"/>
      <c r="L12" s="428"/>
      <c r="M12" s="37"/>
      <c r="N12" s="37"/>
      <c r="O12" s="191"/>
      <c r="P12" s="191"/>
      <c r="Q12" s="191"/>
    </row>
    <row r="13" spans="1:17" ht="15" customHeight="1">
      <c r="A13" s="185" t="s">
        <v>314</v>
      </c>
      <c r="B13" s="186"/>
      <c r="C13" s="186"/>
      <c r="D13" s="186"/>
      <c r="E13" s="186"/>
      <c r="F13" s="187" t="s">
        <v>2</v>
      </c>
      <c r="G13" s="428"/>
      <c r="H13" s="428"/>
      <c r="I13" s="428"/>
      <c r="J13" s="428"/>
      <c r="K13" s="428"/>
      <c r="L13" s="428"/>
      <c r="M13" s="192"/>
      <c r="N13" s="182"/>
      <c r="O13" s="183"/>
      <c r="P13" s="183"/>
      <c r="Q13" s="183"/>
    </row>
    <row r="14" spans="1:17" ht="15" customHeight="1">
      <c r="A14" s="185" t="s">
        <v>315</v>
      </c>
      <c r="B14" s="186"/>
      <c r="C14" s="186"/>
      <c r="D14" s="186"/>
      <c r="E14" s="186"/>
      <c r="F14" s="187" t="s">
        <v>3</v>
      </c>
      <c r="G14" s="428"/>
      <c r="H14" s="428"/>
      <c r="I14" s="428"/>
      <c r="J14" s="428"/>
      <c r="K14" s="428"/>
      <c r="L14" s="428"/>
      <c r="M14" s="192"/>
      <c r="N14" s="192"/>
      <c r="O14" s="195"/>
      <c r="P14" s="195"/>
      <c r="Q14" s="195"/>
    </row>
    <row r="15" spans="1:17" ht="15" customHeight="1">
      <c r="A15" s="185" t="s">
        <v>316</v>
      </c>
      <c r="B15" s="186"/>
      <c r="C15" s="186"/>
      <c r="D15" s="186"/>
      <c r="E15" s="186"/>
      <c r="F15" s="187" t="s">
        <v>4</v>
      </c>
      <c r="G15" s="428"/>
      <c r="H15" s="428"/>
      <c r="I15" s="428"/>
      <c r="J15" s="428"/>
      <c r="K15" s="428"/>
      <c r="L15" s="428"/>
      <c r="M15" s="192"/>
      <c r="N15" s="192"/>
      <c r="O15" s="195"/>
      <c r="P15" s="195"/>
      <c r="Q15" s="195"/>
    </row>
    <row r="16" spans="1:17" ht="15" customHeight="1">
      <c r="A16" s="189" t="s">
        <v>317</v>
      </c>
      <c r="B16" s="190"/>
      <c r="C16" s="190"/>
      <c r="D16" s="190"/>
      <c r="E16" s="190"/>
      <c r="F16" s="187" t="s">
        <v>5</v>
      </c>
      <c r="G16" s="428"/>
      <c r="H16" s="428"/>
      <c r="I16" s="428"/>
      <c r="J16" s="428"/>
      <c r="K16" s="428"/>
      <c r="L16" s="428"/>
      <c r="M16" s="192"/>
      <c r="N16" s="192"/>
      <c r="O16" s="195"/>
      <c r="P16" s="195"/>
      <c r="Q16" s="195"/>
    </row>
    <row r="17" spans="1:17" ht="15" customHeight="1">
      <c r="A17" s="189" t="s">
        <v>318</v>
      </c>
      <c r="B17" s="190"/>
      <c r="C17" s="190"/>
      <c r="D17" s="190"/>
      <c r="E17" s="190"/>
      <c r="F17" s="187" t="s">
        <v>6</v>
      </c>
      <c r="G17" s="428"/>
      <c r="H17" s="428"/>
      <c r="I17" s="428"/>
      <c r="J17" s="428"/>
      <c r="K17" s="428"/>
      <c r="L17" s="428"/>
      <c r="M17" s="192"/>
      <c r="N17" s="192"/>
      <c r="O17" s="195"/>
      <c r="P17" s="195"/>
      <c r="Q17" s="195"/>
    </row>
    <row r="18" spans="1:17" ht="15" customHeight="1">
      <c r="A18" s="185" t="s">
        <v>319</v>
      </c>
      <c r="B18" s="186"/>
      <c r="C18" s="186"/>
      <c r="D18" s="186"/>
      <c r="E18" s="186"/>
      <c r="F18" s="187" t="s">
        <v>7</v>
      </c>
      <c r="G18" s="428"/>
      <c r="H18" s="428"/>
      <c r="I18" s="428"/>
      <c r="J18" s="428"/>
      <c r="K18" s="428"/>
      <c r="L18" s="428"/>
      <c r="M18" s="192"/>
      <c r="N18" s="192"/>
      <c r="O18" s="195"/>
      <c r="P18" s="195"/>
      <c r="Q18" s="195"/>
    </row>
    <row r="19" spans="1:17" ht="15" customHeight="1">
      <c r="A19" s="185" t="s">
        <v>320</v>
      </c>
      <c r="B19" s="186"/>
      <c r="C19" s="186"/>
      <c r="D19" s="186"/>
      <c r="E19" s="186"/>
      <c r="F19" s="187" t="s">
        <v>8</v>
      </c>
      <c r="G19" s="428"/>
      <c r="H19" s="428"/>
      <c r="I19" s="428"/>
      <c r="J19" s="428"/>
      <c r="K19" s="428"/>
      <c r="L19" s="428"/>
      <c r="M19" s="192"/>
      <c r="N19" s="192"/>
      <c r="O19" s="195"/>
      <c r="P19" s="195"/>
      <c r="Q19" s="195"/>
    </row>
    <row r="20" spans="1:17" ht="15" customHeight="1">
      <c r="A20" s="185" t="s">
        <v>321</v>
      </c>
      <c r="B20" s="186"/>
      <c r="C20" s="186"/>
      <c r="D20" s="186"/>
      <c r="E20" s="186"/>
      <c r="F20" s="187" t="s">
        <v>27</v>
      </c>
      <c r="G20" s="428"/>
      <c r="H20" s="428"/>
      <c r="I20" s="428"/>
      <c r="J20" s="428"/>
      <c r="K20" s="428"/>
      <c r="L20" s="428"/>
      <c r="M20" s="192"/>
      <c r="N20" s="192"/>
      <c r="O20" s="195"/>
      <c r="P20" s="195"/>
      <c r="Q20" s="195"/>
    </row>
    <row r="21" spans="1:17" ht="15" customHeight="1">
      <c r="A21" s="185" t="s">
        <v>322</v>
      </c>
      <c r="B21" s="186"/>
      <c r="C21" s="186"/>
      <c r="D21" s="186"/>
      <c r="E21" s="186"/>
      <c r="F21" s="187" t="s">
        <v>28</v>
      </c>
      <c r="G21" s="428"/>
      <c r="H21" s="428"/>
      <c r="I21" s="428"/>
      <c r="J21" s="428"/>
      <c r="K21" s="428"/>
      <c r="L21" s="428"/>
      <c r="M21" s="192"/>
      <c r="N21" s="192"/>
      <c r="O21" s="195"/>
      <c r="P21" s="195"/>
      <c r="Q21" s="195"/>
    </row>
    <row r="22" spans="1:17" ht="15" customHeight="1">
      <c r="A22" s="185" t="s">
        <v>323</v>
      </c>
      <c r="B22" s="186"/>
      <c r="C22" s="186"/>
      <c r="D22" s="186"/>
      <c r="E22" s="186"/>
      <c r="F22" s="187" t="s">
        <v>29</v>
      </c>
      <c r="G22" s="428"/>
      <c r="H22" s="428"/>
      <c r="I22" s="428"/>
      <c r="J22" s="428"/>
      <c r="K22" s="428"/>
      <c r="L22" s="428"/>
      <c r="M22" s="192"/>
      <c r="N22" s="192"/>
      <c r="O22" s="195"/>
      <c r="P22" s="195"/>
      <c r="Q22" s="195"/>
    </row>
    <row r="23" spans="1:17" ht="15" customHeight="1">
      <c r="A23" s="185" t="s">
        <v>324</v>
      </c>
      <c r="B23" s="186"/>
      <c r="C23" s="186"/>
      <c r="D23" s="186"/>
      <c r="E23" s="186"/>
      <c r="F23" s="187" t="s">
        <v>30</v>
      </c>
      <c r="G23" s="428"/>
      <c r="H23" s="428"/>
      <c r="I23" s="428"/>
      <c r="J23" s="428"/>
      <c r="K23" s="428"/>
      <c r="L23" s="428"/>
      <c r="M23" s="192"/>
      <c r="N23" s="192"/>
      <c r="O23" s="195"/>
      <c r="P23" s="195"/>
      <c r="Q23" s="195"/>
    </row>
    <row r="24" spans="1:17" ht="15" customHeight="1">
      <c r="A24" s="185" t="s">
        <v>325</v>
      </c>
      <c r="B24" s="186"/>
      <c r="C24" s="186"/>
      <c r="D24" s="186"/>
      <c r="E24" s="186"/>
      <c r="F24" s="187" t="s">
        <v>31</v>
      </c>
      <c r="G24" s="428"/>
      <c r="H24" s="428"/>
      <c r="I24" s="428"/>
      <c r="J24" s="428"/>
      <c r="K24" s="428"/>
      <c r="L24" s="428"/>
      <c r="M24" s="193"/>
      <c r="N24" s="192"/>
      <c r="O24" s="195"/>
      <c r="P24" s="195"/>
      <c r="Q24" s="195"/>
    </row>
    <row r="25" spans="1:17" ht="15" customHeight="1">
      <c r="A25" s="185" t="s">
        <v>93</v>
      </c>
      <c r="B25" s="186"/>
      <c r="C25" s="186"/>
      <c r="D25" s="186"/>
      <c r="E25" s="186"/>
      <c r="F25" s="187" t="s">
        <v>32</v>
      </c>
      <c r="G25" s="428"/>
      <c r="H25" s="428"/>
      <c r="I25" s="428"/>
      <c r="J25" s="428"/>
      <c r="K25" s="428"/>
      <c r="L25" s="428"/>
      <c r="M25" s="37"/>
      <c r="N25" s="192"/>
      <c r="O25" s="195"/>
      <c r="P25" s="195"/>
      <c r="Q25" s="195"/>
    </row>
    <row r="26" spans="1:17" s="278" customFormat="1" ht="15" customHeight="1">
      <c r="A26" s="342" t="s">
        <v>213</v>
      </c>
      <c r="B26" s="343"/>
      <c r="C26" s="343"/>
      <c r="D26" s="343"/>
      <c r="E26" s="343"/>
      <c r="F26" s="344">
        <v>16</v>
      </c>
      <c r="G26" s="494">
        <f>SUM(G11:G25)</f>
        <v>0</v>
      </c>
      <c r="H26" s="494">
        <f t="shared" ref="H26:I26" si="0">SUM(H11:H25)</f>
        <v>0</v>
      </c>
      <c r="I26" s="494">
        <f t="shared" si="0"/>
        <v>0</v>
      </c>
      <c r="J26" s="494">
        <f>SUM(J11:J25)</f>
        <v>0</v>
      </c>
      <c r="K26" s="494">
        <f>SUM(K11:K25)</f>
        <v>0</v>
      </c>
      <c r="L26" s="494">
        <f>SUM(L11:L25)</f>
        <v>0</v>
      </c>
      <c r="M26" s="188"/>
      <c r="N26" s="193"/>
      <c r="O26" s="345"/>
      <c r="P26" s="345"/>
      <c r="Q26" s="345"/>
    </row>
    <row r="27" spans="1:17" ht="15" customHeight="1">
      <c r="A27" s="182"/>
      <c r="B27" s="182"/>
      <c r="C27" s="182"/>
      <c r="D27" s="182"/>
      <c r="E27" s="182"/>
      <c r="F27" s="182"/>
      <c r="G27" s="346"/>
      <c r="H27" s="192"/>
      <c r="I27" s="192"/>
      <c r="J27" s="192"/>
      <c r="K27" s="192"/>
      <c r="L27" s="192"/>
      <c r="M27" s="192"/>
      <c r="N27" s="195"/>
      <c r="O27" s="195"/>
      <c r="P27" s="195"/>
      <c r="Q27" s="195"/>
    </row>
    <row r="28" spans="1:17" ht="15" customHeight="1">
      <c r="A28" s="182"/>
      <c r="B28" s="182"/>
      <c r="C28" s="182"/>
      <c r="D28" s="182"/>
      <c r="E28" s="182"/>
      <c r="F28" s="182"/>
      <c r="G28" s="182"/>
      <c r="H28" s="192"/>
      <c r="I28" s="192"/>
      <c r="J28" s="192"/>
      <c r="K28" s="192"/>
      <c r="L28" s="192"/>
      <c r="M28" s="192"/>
      <c r="N28" s="195"/>
      <c r="O28" s="195"/>
      <c r="P28" s="195"/>
      <c r="Q28" s="195"/>
    </row>
    <row r="29" spans="1:17" ht="15" customHeight="1">
      <c r="A29" s="182"/>
      <c r="B29" s="182"/>
      <c r="C29" s="182"/>
      <c r="D29" s="182"/>
      <c r="E29" s="182"/>
      <c r="F29" s="182"/>
      <c r="G29" s="182"/>
      <c r="H29" s="192"/>
      <c r="I29" s="192"/>
      <c r="J29" s="192"/>
      <c r="K29" s="192"/>
      <c r="L29" s="192"/>
      <c r="M29" s="192"/>
      <c r="N29" s="195"/>
      <c r="O29" s="195"/>
      <c r="P29" s="195"/>
      <c r="Q29" s="195"/>
    </row>
    <row r="30" spans="1:17" ht="15" customHeight="1">
      <c r="A30" s="182"/>
      <c r="B30" s="182"/>
      <c r="C30" s="182"/>
      <c r="D30" s="182"/>
      <c r="E30" s="182"/>
      <c r="F30" s="182"/>
      <c r="G30" s="182"/>
      <c r="H30" s="192"/>
      <c r="I30" s="192"/>
      <c r="J30" s="192"/>
      <c r="K30" s="192"/>
      <c r="L30" s="192"/>
      <c r="M30" s="192"/>
      <c r="N30" s="195"/>
      <c r="O30" s="195"/>
      <c r="P30" s="195"/>
      <c r="Q30" s="195"/>
    </row>
    <row r="31" spans="1:17" ht="15" customHeight="1">
      <c r="A31" s="182"/>
      <c r="B31" s="182"/>
      <c r="C31" s="182"/>
      <c r="D31" s="182"/>
      <c r="E31" s="182"/>
      <c r="F31" s="182"/>
      <c r="G31" s="182"/>
      <c r="H31" s="192"/>
      <c r="I31" s="192"/>
      <c r="J31" s="192"/>
      <c r="K31" s="192"/>
      <c r="L31" s="192"/>
      <c r="M31" s="192"/>
      <c r="N31" s="195"/>
      <c r="O31" s="195"/>
      <c r="P31" s="195"/>
      <c r="Q31" s="195"/>
    </row>
    <row r="32" spans="1:17" ht="15" customHeight="1">
      <c r="A32" s="182"/>
      <c r="B32" s="182"/>
      <c r="C32" s="182"/>
      <c r="D32" s="182"/>
      <c r="E32" s="182"/>
      <c r="F32" s="182"/>
      <c r="G32" s="182"/>
      <c r="H32" s="192"/>
      <c r="I32" s="192"/>
      <c r="J32" s="192"/>
      <c r="K32" s="192"/>
      <c r="L32" s="192"/>
      <c r="M32" s="192"/>
      <c r="N32" s="195"/>
      <c r="O32" s="195"/>
      <c r="P32" s="195"/>
      <c r="Q32" s="195"/>
    </row>
    <row r="33" spans="1:17" ht="15" customHeight="1">
      <c r="A33" s="182"/>
      <c r="B33" s="182"/>
      <c r="C33" s="182"/>
      <c r="D33" s="182"/>
      <c r="E33" s="182"/>
      <c r="F33" s="182"/>
      <c r="G33" s="182"/>
      <c r="H33" s="192"/>
      <c r="I33" s="192"/>
      <c r="J33" s="192"/>
      <c r="K33" s="192"/>
      <c r="L33" s="192"/>
      <c r="M33" s="192"/>
      <c r="N33" s="195"/>
      <c r="O33" s="195"/>
      <c r="P33" s="195"/>
      <c r="Q33" s="195"/>
    </row>
    <row r="34" spans="1:17" ht="15" customHeight="1">
      <c r="A34" s="194"/>
      <c r="B34" s="194"/>
      <c r="C34" s="194"/>
      <c r="D34" s="194"/>
      <c r="E34" s="194"/>
      <c r="F34" s="194"/>
      <c r="G34" s="194"/>
      <c r="H34" s="192"/>
      <c r="I34" s="192"/>
      <c r="J34" s="192"/>
      <c r="K34" s="192"/>
      <c r="L34" s="192"/>
      <c r="M34" s="192"/>
      <c r="N34" s="195"/>
      <c r="O34" s="195"/>
      <c r="P34" s="195"/>
      <c r="Q34" s="195"/>
    </row>
    <row r="35" spans="1:17" ht="15" customHeight="1">
      <c r="A35" s="182"/>
      <c r="B35" s="182"/>
      <c r="C35" s="182"/>
      <c r="D35" s="182"/>
      <c r="E35" s="182"/>
      <c r="F35" s="182"/>
      <c r="G35" s="182"/>
      <c r="H35" s="182"/>
      <c r="I35" s="182"/>
      <c r="J35" s="182"/>
      <c r="K35" s="182"/>
      <c r="L35" s="182"/>
      <c r="M35" s="182"/>
    </row>
    <row r="36" spans="1:17" ht="15" customHeight="1">
      <c r="A36" s="347"/>
      <c r="B36" s="347"/>
      <c r="C36" s="347"/>
      <c r="D36" s="347"/>
      <c r="E36" s="347"/>
      <c r="F36" s="347"/>
      <c r="G36" s="347"/>
      <c r="H36" s="347"/>
      <c r="I36" s="347"/>
      <c r="J36" s="347"/>
      <c r="K36" s="347"/>
      <c r="L36" s="347"/>
      <c r="M36" s="347"/>
    </row>
    <row r="37" spans="1:17" ht="15" customHeight="1"/>
    <row r="38" spans="1:17" ht="15" customHeight="1"/>
    <row r="39" spans="1:17" ht="15" customHeight="1"/>
    <row r="40" spans="1:17" ht="15" customHeight="1"/>
    <row r="41" spans="1:17" ht="15" customHeight="1"/>
    <row r="42" spans="1:17" ht="15" customHeight="1"/>
    <row r="43" spans="1:17" ht="15" customHeight="1"/>
    <row r="44" spans="1:17" ht="15" customHeight="1"/>
    <row r="45" spans="1:17" ht="15" customHeight="1"/>
    <row r="46" spans="1:17" ht="15" customHeight="1"/>
  </sheetData>
  <sheetProtection formatColumns="0" selectLockedCells="1"/>
  <protectedRanges>
    <protectedRange sqref="G11:L25" name="NetRetention"/>
  </protectedRanges>
  <mergeCells count="4">
    <mergeCell ref="A1:L1"/>
    <mergeCell ref="J7:L7"/>
    <mergeCell ref="G7:I7"/>
    <mergeCell ref="A7:A10"/>
  </mergeCells>
  <phoneticPr fontId="25" type="noConversion"/>
  <printOptions horizontalCentered="1"/>
  <pageMargins left="0.5" right="0.5" top="0.25" bottom="0.2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Data Extract</vt:lpstr>
      <vt:lpstr>SCHEDULE 1 - Assets</vt:lpstr>
      <vt:lpstr>SCHEDULE 2 - Liabilities&amp;Equity</vt:lpstr>
      <vt:lpstr>SCHEDULE 3 -Statement of Income</vt:lpstr>
      <vt:lpstr>SCHEDULE 4 - Retained Earnings</vt:lpstr>
      <vt:lpstr>SCHEDULE 5 - Comp. Income</vt:lpstr>
      <vt:lpstr>SCHEDULE 6 -Cash Flow Statement</vt:lpstr>
      <vt:lpstr>SCHEDULE 7 - Premium Schedule</vt:lpstr>
      <vt:lpstr>SCHEDULE 8 - Net Retention</vt:lpstr>
      <vt:lpstr>SCHEDULE 9 - 3 Year Projections</vt:lpstr>
      <vt:lpstr>SCHEDULE 10 - Reinsce Assumed</vt:lpstr>
      <vt:lpstr>SCHEDULE 11 - Reinsce Ceded</vt:lpstr>
      <vt:lpstr>Date</vt:lpstr>
      <vt:lpstr>'Data Extract'!Print_Area</vt:lpstr>
      <vt:lpstr>'SCHEDULE 10 - Reinsce Assumed'!Print_Area</vt:lpstr>
      <vt:lpstr>'SCHEDULE 9 - 3 Year Projections'!Print_Area</vt:lpstr>
    </vt:vector>
  </TitlesOfParts>
  <Company>Financial Institutions Commission of 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Stanley.Chang@ficombc.ca</dc:creator>
  <cp:lastModifiedBy>Kiera Schwegler</cp:lastModifiedBy>
  <cp:lastPrinted>2015-06-09T18:16:27Z</cp:lastPrinted>
  <dcterms:created xsi:type="dcterms:W3CDTF">2006-03-01T22:36:05Z</dcterms:created>
  <dcterms:modified xsi:type="dcterms:W3CDTF">2022-03-25T18:10:15Z</dcterms:modified>
</cp:coreProperties>
</file>