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fsa.sharepoint.com/sites/BRCH_ReportingAndStandards/Files/WorkingDocuments/SSG/Information Management/(1) BCFSA Reporting templates &amp; guides/Trust/BC Trust/Effective 2024/"/>
    </mc:Choice>
  </mc:AlternateContent>
  <xr:revisionPtr revIDLastSave="0" documentId="8_{2E11A6FE-6045-4498-9ADC-7E9BF0CD0108}" xr6:coauthVersionLast="47" xr6:coauthVersionMax="47" xr10:uidLastSave="{00000000-0000-0000-0000-000000000000}"/>
  <bookViews>
    <workbookView xWindow="28680" yWindow="-120" windowWidth="29040" windowHeight="15720" tabRatio="815" xr2:uid="{3B0AA115-47C9-4BB3-9E20-7365287B03AE}"/>
  </bookViews>
  <sheets>
    <sheet name="Cover Page" sheetId="29" r:id="rId1"/>
    <sheet name="ToC" sheetId="31" r:id="rId2"/>
    <sheet name="BS" sheetId="3" r:id="rId3"/>
    <sheet name="IS" sheetId="4" r:id="rId4"/>
    <sheet name="Other" sheetId="27" r:id="rId5"/>
    <sheet name="Capital" sheetId="28" r:id="rId6"/>
    <sheet name="Upload link" sheetId="30" r:id="rId7"/>
    <sheet name="Sheet1" sheetId="41" r:id="rId8"/>
    <sheet name="Sheet2" sheetId="32" r:id="rId9"/>
    <sheet name="Sheet3" sheetId="33" r:id="rId10"/>
    <sheet name="Sheet4" sheetId="34" r:id="rId11"/>
    <sheet name="Sheet5" sheetId="35" r:id="rId12"/>
    <sheet name="Sheet6" sheetId="36" r:id="rId13"/>
    <sheet name="Sheet7" sheetId="37" r:id="rId14"/>
    <sheet name="Sheet8" sheetId="38" r:id="rId15"/>
    <sheet name="Sheet9" sheetId="39" r:id="rId16"/>
    <sheet name="Sheet10" sheetId="40" r:id="rId17"/>
  </sheets>
  <definedNames>
    <definedName name="_xlnm.Print_Area" localSheetId="2">BS!$B$1:$F$62</definedName>
    <definedName name="_xlnm.Print_Area" localSheetId="5">Capital!$B$1:$F$50</definedName>
    <definedName name="_xlnm.Print_Area" localSheetId="3">IS!$B$1:$F$42</definedName>
    <definedName name="_xlnm.Print_Area" localSheetId="4">Other!$B$1:$G$49</definedName>
    <definedName name="_xlnm.Print_Area" localSheetId="1">ToC!$B$1:$F$37</definedName>
    <definedName name="_xlnm.Print_Titles" localSheetId="2">BS!$1:$6</definedName>
    <definedName name="_xlnm.Print_Titles" localSheetId="5">Capital!$1:$6</definedName>
    <definedName name="_xlnm.Print_Titles" localSheetId="3">IS!$1:$6</definedName>
    <definedName name="_xlnm.Print_Titles" localSheetId="4">Other!$1:$6</definedName>
    <definedName name="_xlnm.Print_Titles" localSheetId="1">ToC!$1:$5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7" l="1"/>
  <c r="D4" i="28" l="1"/>
  <c r="D3" i="28"/>
  <c r="D4" i="27"/>
  <c r="D3" i="27"/>
  <c r="D4" i="4"/>
  <c r="D3" i="4"/>
  <c r="D4" i="3"/>
  <c r="D3" i="3"/>
  <c r="B84" i="30" l="1"/>
  <c r="B83" i="30"/>
  <c r="G10" i="27" l="1"/>
  <c r="B62" i="30" s="1"/>
  <c r="G11" i="27"/>
  <c r="B66" i="30" s="1"/>
  <c r="F47" i="28" l="1"/>
  <c r="F34" i="28"/>
  <c r="F33" i="28"/>
  <c r="F32" i="28"/>
  <c r="F31" i="28"/>
  <c r="F21" i="28"/>
  <c r="F22" i="28"/>
  <c r="F20" i="28"/>
  <c r="D42" i="27"/>
  <c r="D11" i="28" s="1"/>
  <c r="D12" i="28" s="1"/>
  <c r="D39" i="4"/>
  <c r="D26" i="4"/>
  <c r="D17" i="4"/>
  <c r="D55" i="3"/>
  <c r="D59" i="3" s="1"/>
  <c r="D45" i="3"/>
  <c r="D31" i="3"/>
  <c r="D22" i="3"/>
  <c r="D14" i="3"/>
  <c r="F37" i="28" l="1"/>
  <c r="F28" i="28"/>
  <c r="F39" i="28" s="1"/>
  <c r="F49" i="28" s="1"/>
  <c r="D10" i="28" s="1"/>
  <c r="D14" i="28" s="1"/>
  <c r="D28" i="4"/>
  <c r="D33" i="4" s="1"/>
  <c r="D41" i="4" s="1"/>
  <c r="D61" i="3"/>
  <c r="D33" i="3"/>
  <c r="B91" i="30" l="1"/>
  <c r="B94" i="30"/>
  <c r="B97" i="30"/>
  <c r="B98" i="30"/>
  <c r="B99" i="30"/>
  <c r="B100" i="30"/>
  <c r="B101" i="30"/>
  <c r="B102" i="30"/>
  <c r="B103" i="30"/>
  <c r="B106" i="30"/>
  <c r="B109" i="30"/>
  <c r="B112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08" i="30"/>
  <c r="B111" i="30"/>
  <c r="B114" i="30"/>
  <c r="B105" i="30"/>
  <c r="B93" i="30"/>
  <c r="B96" i="30"/>
  <c r="B90" i="30"/>
  <c r="B104" i="30"/>
  <c r="B107" i="30"/>
  <c r="B110" i="30"/>
  <c r="B113" i="30"/>
  <c r="B89" i="30"/>
  <c r="B92" i="30"/>
  <c r="B95" i="30"/>
  <c r="B85" i="30"/>
  <c r="B86" i="30"/>
  <c r="B87" i="30"/>
  <c r="B88" i="30"/>
  <c r="B65" i="30"/>
  <c r="B61" i="30"/>
  <c r="B64" i="30"/>
  <c r="B60" i="30"/>
  <c r="B59" i="30"/>
  <c r="B63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1" i="30"/>
  <c r="B2" i="30"/>
  <c r="B3" i="30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</calcChain>
</file>

<file path=xl/sharedStrings.xml><?xml version="1.0" encoding="utf-8"?>
<sst xmlns="http://schemas.openxmlformats.org/spreadsheetml/2006/main" count="447" uniqueCount="400">
  <si>
    <t>AUGUST 2024</t>
  </si>
  <si>
    <t>Reporting</t>
  </si>
  <si>
    <t>Template:</t>
  </si>
  <si>
    <t>Financial and</t>
  </si>
  <si>
    <t>Capital Return</t>
  </si>
  <si>
    <t>B.C. Trust Companies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</si>
  <si>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</si>
  <si>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</si>
  <si>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</si>
  <si>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</si>
  <si>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</si>
  <si>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Classification: Protected B</t>
  </si>
  <si>
    <t>Financial and Capital Return (FCR)</t>
  </si>
  <si>
    <t>Enter BC Trust Company Name:</t>
  </si>
  <si>
    <t>Enter Reporting Period End Date:</t>
  </si>
  <si>
    <t>Table of Contents:</t>
  </si>
  <si>
    <t>Section</t>
  </si>
  <si>
    <t>Page</t>
  </si>
  <si>
    <t>Non-consolidated Balance Sheet</t>
  </si>
  <si>
    <t>Assets</t>
  </si>
  <si>
    <t>BS</t>
  </si>
  <si>
    <t>Liabilities and Shareholders' Equity</t>
  </si>
  <si>
    <t>Non-consolidated Comprehensive Income Statement</t>
  </si>
  <si>
    <t>IS</t>
  </si>
  <si>
    <t>Other</t>
  </si>
  <si>
    <t>Loans in Arrears</t>
  </si>
  <si>
    <t>Estates, Trusts and Agencies Revenues by Service Lines</t>
  </si>
  <si>
    <t>Assets Held in Trust</t>
  </si>
  <si>
    <t>Capital</t>
  </si>
  <si>
    <t>Capital Adequacy</t>
  </si>
  <si>
    <t>Capital Base</t>
  </si>
  <si>
    <t>Instructions:</t>
  </si>
  <si>
    <r>
      <t xml:space="preserve">Refer to BCFSA's </t>
    </r>
    <r>
      <rPr>
        <b/>
        <sz val="11"/>
        <color theme="1"/>
        <rFont val="Arial"/>
        <family val="2"/>
        <scheme val="minor"/>
      </rPr>
      <t>FCR Regulatory Statement</t>
    </r>
    <r>
      <rPr>
        <sz val="11"/>
        <color theme="1"/>
        <rFont val="Arial"/>
        <family val="2"/>
        <scheme val="minor"/>
      </rPr>
      <t xml:space="preserve"> for details on the FCR reporting requirements, including due dates, reporting frequency, and submitting the FCR.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</si>
  <si>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FCR Reporting Instructions</t>
    </r>
    <r>
      <rPr>
        <sz val="11"/>
        <color theme="1"/>
        <rFont val="Arial"/>
        <family val="2"/>
        <scheme val="minor"/>
      </rPr>
      <t xml:space="preserve"> for details on completing the FCR.</t>
    </r>
  </si>
  <si>
    <t>Legend:</t>
  </si>
  <si>
    <t>Datapoint Numbering (Section-Row-Column)</t>
  </si>
  <si>
    <t>E.g., BS line Cash and Investments: 1000-100-10.</t>
  </si>
  <si>
    <t>Data Input*</t>
  </si>
  <si>
    <t>Formula (Locked - No Data Input Required)</t>
  </si>
  <si>
    <t>*Note: Please do not change, move (drag &amp; drop), etc. Data Input cells, as links in the 'Upload link' tab may break and prevent successful submission of the completed FCR.</t>
  </si>
  <si>
    <t>BC Trust Company Name:</t>
  </si>
  <si>
    <t>Date:</t>
  </si>
  <si>
    <t>$</t>
  </si>
  <si>
    <t>Section 1000</t>
  </si>
  <si>
    <t>Cash and Investments</t>
  </si>
  <si>
    <t>1000-100</t>
  </si>
  <si>
    <t>Allowance for Credit Losses on Investments</t>
  </si>
  <si>
    <t>1000-110</t>
  </si>
  <si>
    <t>Accrued Interest and Dividends on Investments</t>
  </si>
  <si>
    <t>1000-120</t>
  </si>
  <si>
    <t>Total Cash and Investments</t>
  </si>
  <si>
    <t>1000-150</t>
  </si>
  <si>
    <t>Loans</t>
  </si>
  <si>
    <t>Real Estate Secured</t>
  </si>
  <si>
    <t>1000-200</t>
  </si>
  <si>
    <t>Otherwise Secured</t>
  </si>
  <si>
    <t>1000-210</t>
  </si>
  <si>
    <t>Unsecured</t>
  </si>
  <si>
    <t>1000-220</t>
  </si>
  <si>
    <t>Allowance for Credit Losses on Loans</t>
  </si>
  <si>
    <t>1000-230</t>
  </si>
  <si>
    <t>Accrued Interest on Loans</t>
  </si>
  <si>
    <t>1000-240</t>
  </si>
  <si>
    <t>Total Loans</t>
  </si>
  <si>
    <t>1000-250</t>
  </si>
  <si>
    <t>Other Assets</t>
  </si>
  <si>
    <t>Premises and Equipment</t>
  </si>
  <si>
    <t>1000-300</t>
  </si>
  <si>
    <t>Right-of-Use Assets</t>
  </si>
  <si>
    <t>1000-310</t>
  </si>
  <si>
    <t>Goodwill and Intangible Assets</t>
  </si>
  <si>
    <t>1000-320</t>
  </si>
  <si>
    <t>Subsidiary and Other Equity Investments</t>
  </si>
  <si>
    <t>1000-330</t>
  </si>
  <si>
    <t>Deferred Income Tax Assets</t>
  </si>
  <si>
    <t>1000-340</t>
  </si>
  <si>
    <t>All Other Assets</t>
  </si>
  <si>
    <t>1000-350</t>
  </si>
  <si>
    <t>Total Other Assets</t>
  </si>
  <si>
    <t>1000-400</t>
  </si>
  <si>
    <t>Total Assets</t>
  </si>
  <si>
    <t>1000-500</t>
  </si>
  <si>
    <t>Section 2000</t>
  </si>
  <si>
    <t>Liabilities</t>
  </si>
  <si>
    <t>Borrowings</t>
  </si>
  <si>
    <t>2000-100</t>
  </si>
  <si>
    <t>Lease Liabilities</t>
  </si>
  <si>
    <t>2000-110</t>
  </si>
  <si>
    <t>Subordinated Debt</t>
  </si>
  <si>
    <t>2000-120</t>
  </si>
  <si>
    <t>Deferred Income Tax Liabilities</t>
  </si>
  <si>
    <t>2000-130</t>
  </si>
  <si>
    <t>All Other Liabilities</t>
  </si>
  <si>
    <t>2000-140</t>
  </si>
  <si>
    <t>Total Liabilities</t>
  </si>
  <si>
    <t>2000-150</t>
  </si>
  <si>
    <t>Shareholders' Equity</t>
  </si>
  <si>
    <t>Common Shares</t>
  </si>
  <si>
    <t>2000-200</t>
  </si>
  <si>
    <t>Preferred Shares</t>
  </si>
  <si>
    <t>2000-210</t>
  </si>
  <si>
    <t>Contributed Surplus</t>
  </si>
  <si>
    <t>2000-220</t>
  </si>
  <si>
    <t>Retained Earnings (Deficit):</t>
  </si>
  <si>
    <t>Previous Year End</t>
  </si>
  <si>
    <t>2000-230</t>
  </si>
  <si>
    <t>Adjustments to Previous Year End</t>
  </si>
  <si>
    <t>2000-240</t>
  </si>
  <si>
    <t>Net Income (Loss) Year-to-Date</t>
  </si>
  <si>
    <t>2000-250</t>
  </si>
  <si>
    <t>Total Retained Earnings (Deficit)</t>
  </si>
  <si>
    <t>2000-260</t>
  </si>
  <si>
    <t>Accumulated Other Comprehensive Income (Loss)</t>
  </si>
  <si>
    <t>2000-270</t>
  </si>
  <si>
    <t>All Other Equity</t>
  </si>
  <si>
    <t>2000-280</t>
  </si>
  <si>
    <t>Total Shareholders' Equity</t>
  </si>
  <si>
    <t>2000-300</t>
  </si>
  <si>
    <t>Total Liabilities and Shareholders' Equity</t>
  </si>
  <si>
    <t>2000-500</t>
  </si>
  <si>
    <t>Comprehensive Income (Loss)</t>
  </si>
  <si>
    <t>Section 3000</t>
  </si>
  <si>
    <t>Revenues</t>
  </si>
  <si>
    <t>Investments</t>
  </si>
  <si>
    <t>3000-100</t>
  </si>
  <si>
    <t>Loan Interest</t>
  </si>
  <si>
    <t>3000-110</t>
  </si>
  <si>
    <t>Estates, Trusts and Agencies</t>
  </si>
  <si>
    <t>3000-120</t>
  </si>
  <si>
    <t>Commissions</t>
  </si>
  <si>
    <t>3000-130</t>
  </si>
  <si>
    <t>3000-140</t>
  </si>
  <si>
    <t>Other Revenues and Gains (Losses)</t>
  </si>
  <si>
    <t>3000-150</t>
  </si>
  <si>
    <t>Total Revenues</t>
  </si>
  <si>
    <t>3000-160</t>
  </si>
  <si>
    <t>Operating Expenses</t>
  </si>
  <si>
    <t>Salaries and Benefits</t>
  </si>
  <si>
    <t>3000-200</t>
  </si>
  <si>
    <t>3000-210</t>
  </si>
  <si>
    <t>Depreciation/Amortization</t>
  </si>
  <si>
    <t>3000-220</t>
  </si>
  <si>
    <t>Accounting and Legal Fees</t>
  </si>
  <si>
    <t>3000-230</t>
  </si>
  <si>
    <t>Impairment Losses (Recoveries)</t>
  </si>
  <si>
    <t>3000-240</t>
  </si>
  <si>
    <t>Other Expenses</t>
  </si>
  <si>
    <t>3000-250</t>
  </si>
  <si>
    <t>Total Operating Expenses</t>
  </si>
  <si>
    <t>3000-260</t>
  </si>
  <si>
    <t>Net Operating Income (Loss)</t>
  </si>
  <si>
    <t>3000-300</t>
  </si>
  <si>
    <t>Dividends on Equity Shares</t>
  </si>
  <si>
    <t>3000-310</t>
  </si>
  <si>
    <t>Provision for Income Taxes</t>
  </si>
  <si>
    <t>3000-320</t>
  </si>
  <si>
    <t>Net Income (Loss)</t>
  </si>
  <si>
    <t>3000-350</t>
  </si>
  <si>
    <t>Other Comprehensive Income (Loss):</t>
  </si>
  <si>
    <t>Fair Value Reserves</t>
  </si>
  <si>
    <t>3000-400</t>
  </si>
  <si>
    <t>Other Gains and Losses</t>
  </si>
  <si>
    <t>3000-410</t>
  </si>
  <si>
    <t>Income Taxes</t>
  </si>
  <si>
    <t>3000-420</t>
  </si>
  <si>
    <t>Total Other Comprehensive Income (Loss)</t>
  </si>
  <si>
    <t>3000-450</t>
  </si>
  <si>
    <t>Total Comprehensive Income (Loss)</t>
  </si>
  <si>
    <t>3000-500</t>
  </si>
  <si>
    <t>Other Sections</t>
  </si>
  <si>
    <t>Real Estate Secured $</t>
  </si>
  <si>
    <t>Otherwise Secured $</t>
  </si>
  <si>
    <t>Unsecured $</t>
  </si>
  <si>
    <t>Total $</t>
  </si>
  <si>
    <t>Section 4000</t>
  </si>
  <si>
    <t>30 - 90 Days</t>
  </si>
  <si>
    <t>4000-100</t>
  </si>
  <si>
    <t>Over 90 Days</t>
  </si>
  <si>
    <t>4000-110</t>
  </si>
  <si>
    <t>Section 4010</t>
  </si>
  <si>
    <t>Total Services to Individual Clients:</t>
  </si>
  <si>
    <t>Estate Work</t>
  </si>
  <si>
    <t>4010-100</t>
  </si>
  <si>
    <t>Personal Trust Administration</t>
  </si>
  <si>
    <t>4010-110</t>
  </si>
  <si>
    <t>Other Personal Services</t>
  </si>
  <si>
    <t>4010-120</t>
  </si>
  <si>
    <t>Total Services to Institutional Clients:</t>
  </si>
  <si>
    <t>Acting as Corporate Trustee</t>
  </si>
  <si>
    <t>4010-200</t>
  </si>
  <si>
    <t>Transfer Agent and Registrar</t>
  </si>
  <si>
    <t>4010-210</t>
  </si>
  <si>
    <t>Administration Only Services</t>
  </si>
  <si>
    <t>4010-220</t>
  </si>
  <si>
    <t>Other Corporate Services</t>
  </si>
  <si>
    <t>4010-230</t>
  </si>
  <si>
    <t>Total Estates, Trusts and Agencies Revenues</t>
  </si>
  <si>
    <t>4010-300</t>
  </si>
  <si>
    <t>Section 4020</t>
  </si>
  <si>
    <t>Cash (CAD)</t>
  </si>
  <si>
    <t>4020-100</t>
  </si>
  <si>
    <t>Cash (Foreign Currency)</t>
  </si>
  <si>
    <t>4020-110</t>
  </si>
  <si>
    <t>Guaranteed Investment Certificates (GICs)</t>
  </si>
  <si>
    <t>4020-120</t>
  </si>
  <si>
    <t>Bonds</t>
  </si>
  <si>
    <t>4020-130</t>
  </si>
  <si>
    <t xml:space="preserve">Equities </t>
  </si>
  <si>
    <t>4020-140</t>
  </si>
  <si>
    <t>Real Estate</t>
  </si>
  <si>
    <t>4020-150</t>
  </si>
  <si>
    <t>4020-160</t>
  </si>
  <si>
    <t>Total Assets Held in Trust</t>
  </si>
  <si>
    <t>4020-200</t>
  </si>
  <si>
    <t>%</t>
  </si>
  <si>
    <t>Section 4030</t>
  </si>
  <si>
    <t>Internal Capital Target</t>
  </si>
  <si>
    <t>4030-100</t>
  </si>
  <si>
    <t>Section 6000</t>
  </si>
  <si>
    <t>6000-100</t>
  </si>
  <si>
    <t>6000-110</t>
  </si>
  <si>
    <t>Capital Required</t>
  </si>
  <si>
    <t>6000-120</t>
  </si>
  <si>
    <t>Capital Excess (Shortfall)</t>
  </si>
  <si>
    <t>6000-150</t>
  </si>
  <si>
    <t>Gross $</t>
  </si>
  <si>
    <t>Discount $</t>
  </si>
  <si>
    <t>Section 6010</t>
  </si>
  <si>
    <t>Primary Capital</t>
  </si>
  <si>
    <t>Equity Shares - Common Shares</t>
  </si>
  <si>
    <t>6010-100</t>
  </si>
  <si>
    <t>Equity Shares - Preferred Shares</t>
  </si>
  <si>
    <t>6010-110</t>
  </si>
  <si>
    <t>Equity Shares - Other</t>
  </si>
  <si>
    <t>6010-120</t>
  </si>
  <si>
    <t>Retained Earnings (Deficit)</t>
  </si>
  <si>
    <t>6010-130</t>
  </si>
  <si>
    <t>6010-140</t>
  </si>
  <si>
    <t>Deferred Income Tax (Assets)/Liabilities</t>
  </si>
  <si>
    <t>6010-150</t>
  </si>
  <si>
    <t>Other Primary Capital</t>
  </si>
  <si>
    <t>6010-160</t>
  </si>
  <si>
    <t>Dividends to be Paid as Primary Capital</t>
  </si>
  <si>
    <t>6010-170</t>
  </si>
  <si>
    <t>Total Primary Capital</t>
  </si>
  <si>
    <t>6010-180</t>
  </si>
  <si>
    <t>Secondary Capital</t>
  </si>
  <si>
    <t>6010-200</t>
  </si>
  <si>
    <t>6010-210</t>
  </si>
  <si>
    <t>6010-220</t>
  </si>
  <si>
    <t>Other Debt Capital</t>
  </si>
  <si>
    <t>6010-230</t>
  </si>
  <si>
    <t>Other Secondary Capital</t>
  </si>
  <si>
    <t>6010-240</t>
  </si>
  <si>
    <t>Dividends to be Paid as Secondary Capital</t>
  </si>
  <si>
    <t>6010-250</t>
  </si>
  <si>
    <t>Total Secondary Capital</t>
  </si>
  <si>
    <t>6010-260</t>
  </si>
  <si>
    <t>Total Eligible Secondary Capital</t>
  </si>
  <si>
    <t>6010-290</t>
  </si>
  <si>
    <t>Deductions from Capital</t>
  </si>
  <si>
    <t>Goodwill and Intangible Assets (Trust Company)</t>
  </si>
  <si>
    <t>6010-300</t>
  </si>
  <si>
    <t>Goodwill and Intangible Assets (Included in Equity Investments)</t>
  </si>
  <si>
    <t>6010-310</t>
  </si>
  <si>
    <t>6010-320</t>
  </si>
  <si>
    <t>Excess Investment in Prescribed Businesses</t>
  </si>
  <si>
    <t>6010-330</t>
  </si>
  <si>
    <t>Other Deductions from Capital</t>
  </si>
  <si>
    <t>6010-340</t>
  </si>
  <si>
    <t>Total Deductions from Capital</t>
  </si>
  <si>
    <t>6010-350</t>
  </si>
  <si>
    <t>Total Capital Base</t>
  </si>
  <si>
    <t>6010-500</t>
  </si>
  <si>
    <t>1000-100-10</t>
  </si>
  <si>
    <t>1000-110-10</t>
  </si>
  <si>
    <t>1000-120-10</t>
  </si>
  <si>
    <t>1000-150-10</t>
  </si>
  <si>
    <t>1000-200-10</t>
  </si>
  <si>
    <t>1000-210-10</t>
  </si>
  <si>
    <t>1000-220-10</t>
  </si>
  <si>
    <t>1000-230-10</t>
  </si>
  <si>
    <t>1000-240-10</t>
  </si>
  <si>
    <t>1000-250-10</t>
  </si>
  <si>
    <t>1000-300-10</t>
  </si>
  <si>
    <t>1000-310-10</t>
  </si>
  <si>
    <t>1000-320-10</t>
  </si>
  <si>
    <t>1000-330-10</t>
  </si>
  <si>
    <t>1000-340-10</t>
  </si>
  <si>
    <t>1000-350-10</t>
  </si>
  <si>
    <t>1000-400-10</t>
  </si>
  <si>
    <t>1000-500-10</t>
  </si>
  <si>
    <t>2000-100-10</t>
  </si>
  <si>
    <t>2000-110-10</t>
  </si>
  <si>
    <t>2000-120-10</t>
  </si>
  <si>
    <t>2000-130-10</t>
  </si>
  <si>
    <t>2000-140-10</t>
  </si>
  <si>
    <t>2000-150-10</t>
  </si>
  <si>
    <t>2000-200-10</t>
  </si>
  <si>
    <t>2000-210-10</t>
  </si>
  <si>
    <t>2000-220-10</t>
  </si>
  <si>
    <t>2000-230-10</t>
  </si>
  <si>
    <t>2000-240-10</t>
  </si>
  <si>
    <t>2000-250-10</t>
  </si>
  <si>
    <t>2000-260-10</t>
  </si>
  <si>
    <t>2000-270-10</t>
  </si>
  <si>
    <t>2000-280-10</t>
  </si>
  <si>
    <t>2000-300-10</t>
  </si>
  <si>
    <t>2000-500-10</t>
  </si>
  <si>
    <t>3000-100-10</t>
  </si>
  <si>
    <t>3000-110-10</t>
  </si>
  <si>
    <t>3000-120-10</t>
  </si>
  <si>
    <t>3000-130-10</t>
  </si>
  <si>
    <t>3000-140-10</t>
  </si>
  <si>
    <t>3000-150-10</t>
  </si>
  <si>
    <t>3000-160-10</t>
  </si>
  <si>
    <t>3000-200-10</t>
  </si>
  <si>
    <t>3000-210-10</t>
  </si>
  <si>
    <t>3000-220-10</t>
  </si>
  <si>
    <t>3000-230-10</t>
  </si>
  <si>
    <t>3000-240-10</t>
  </si>
  <si>
    <t>3000-250-10</t>
  </si>
  <si>
    <t>3000-260-10</t>
  </si>
  <si>
    <t>3000-300-10</t>
  </si>
  <si>
    <t>3000-310-10</t>
  </si>
  <si>
    <t>3000-320-10</t>
  </si>
  <si>
    <t>3000-350-10</t>
  </si>
  <si>
    <t>3000-400-10</t>
  </si>
  <si>
    <t>3000-410-10</t>
  </si>
  <si>
    <t>3000-420-10</t>
  </si>
  <si>
    <t>3000-450-10</t>
  </si>
  <si>
    <t>3000-500-10</t>
  </si>
  <si>
    <t>4000-100-10</t>
  </si>
  <si>
    <t>4000-100-20</t>
  </si>
  <si>
    <t>4000-100-30</t>
  </si>
  <si>
    <t>4000-100-40</t>
  </si>
  <si>
    <t>4000-110-10</t>
  </si>
  <si>
    <t>4000-110-20</t>
  </si>
  <si>
    <t>4000-110-30</t>
  </si>
  <si>
    <t>4000-110-40</t>
  </si>
  <si>
    <t>4010-100-10</t>
  </si>
  <si>
    <t>4010-110-10</t>
  </si>
  <si>
    <t>4010-120-10</t>
  </si>
  <si>
    <t>4010-200-10</t>
  </si>
  <si>
    <t>4010-210-10</t>
  </si>
  <si>
    <t>4010-220-10</t>
  </si>
  <si>
    <t>4010-230-10</t>
  </si>
  <si>
    <t>4010-300-10</t>
  </si>
  <si>
    <t>4020-100-10</t>
  </si>
  <si>
    <t>4020-110-10</t>
  </si>
  <si>
    <t>4020-120-10</t>
  </si>
  <si>
    <t>4020-130-10</t>
  </si>
  <si>
    <t>4020-140-10</t>
  </si>
  <si>
    <t>4020-150-10</t>
  </si>
  <si>
    <t>4020-160-10</t>
  </si>
  <si>
    <t>4020-200-10</t>
  </si>
  <si>
    <t>4030-100-10</t>
  </si>
  <si>
    <t>4030-100-20</t>
  </si>
  <si>
    <t>6000-100-10</t>
  </si>
  <si>
    <t>6000-110-10</t>
  </si>
  <si>
    <t>6000-120-10</t>
  </si>
  <si>
    <t>6000-150-10</t>
  </si>
  <si>
    <t>6010-100-10</t>
  </si>
  <si>
    <t>6010-100-20</t>
  </si>
  <si>
    <t>6010-100-30</t>
  </si>
  <si>
    <t>6010-110-10</t>
  </si>
  <si>
    <t>6010-110-20</t>
  </si>
  <si>
    <t>6010-110-30</t>
  </si>
  <si>
    <t>6010-120-10</t>
  </si>
  <si>
    <t>6010-120-20</t>
  </si>
  <si>
    <t>6010-120-30</t>
  </si>
  <si>
    <t>6010-130-30</t>
  </si>
  <si>
    <t>6010-140-30</t>
  </si>
  <si>
    <t>6010-150-30</t>
  </si>
  <si>
    <t>6010-160-30</t>
  </si>
  <si>
    <t>6010-170-30</t>
  </si>
  <si>
    <t>6010-180-30</t>
  </si>
  <si>
    <t>6010-200-10</t>
  </si>
  <si>
    <t>6010-200-20</t>
  </si>
  <si>
    <t>6010-200-30</t>
  </si>
  <si>
    <t>6010-210-10</t>
  </si>
  <si>
    <t>6010-210-20</t>
  </si>
  <si>
    <t>6010-210-30</t>
  </si>
  <si>
    <t>6010-220-10</t>
  </si>
  <si>
    <t>6010-220-20</t>
  </si>
  <si>
    <t>6010-220-30</t>
  </si>
  <si>
    <t>6010-230-10</t>
  </si>
  <si>
    <t>6010-230-20</t>
  </si>
  <si>
    <t>6010-230-30</t>
  </si>
  <si>
    <t>6010-240-30</t>
  </si>
  <si>
    <t>6010-250-30</t>
  </si>
  <si>
    <t>6010-260-30</t>
  </si>
  <si>
    <t>6010-290-30</t>
  </si>
  <si>
    <t>6010-300-30</t>
  </si>
  <si>
    <t>6010-310-30</t>
  </si>
  <si>
    <t>6010-320-30</t>
  </si>
  <si>
    <t>6010-330-30</t>
  </si>
  <si>
    <t>6010-340-30</t>
  </si>
  <si>
    <t>6010-350-30</t>
  </si>
  <si>
    <t>6010-500-30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</si>
</sst>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[$-409]mmmm\ d\,\ yyyy;@"/>
  </numFmts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22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1" xfId="0" quotePrefix="1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quotePrefix="1" applyFont="1" applyAlignment="1">
      <alignment horizontal="right" vertical="center"/>
    </xf>
    <xf numFmtId="0" fontId="0" fillId="0" borderId="0" xfId="0" applyAlignment="1">
      <alignment horizontal="right"/>
    </xf>
    <xf numFmtId="0" fontId="0" fillId="4" borderId="2" xfId="0" applyFill="1" applyBorder="1" applyAlignment="1">
      <alignment horizontal="left"/>
    </xf>
    <xf numFmtId="0" fontId="2" fillId="0" borderId="0" xfId="2" applyNumberFormat="1" applyFont="1" applyFill="1" applyAlignment="1">
      <alignment horizontal="center"/>
    </xf>
    <xf numFmtId="0" fontId="2" fillId="0" borderId="0" xfId="2" applyNumberFormat="1" applyFont="1" applyFill="1" applyAlignment="1">
      <alignment horizontal="right"/>
    </xf>
    <xf numFmtId="1" fontId="0" fillId="0" borderId="0" xfId="0" applyNumberFormat="1"/>
    <xf numFmtId="165" fontId="2" fillId="0" borderId="0" xfId="0" applyNumberFormat="1" applyFont="1" applyAlignment="1">
      <alignment horizontal="right"/>
    </xf>
    <xf numFmtId="1" fontId="0" fillId="4" borderId="0" xfId="0" applyNumberFormat="1" applyFill="1"/>
    <xf numFmtId="166" fontId="0" fillId="0" borderId="0" xfId="0" applyNumberFormat="1"/>
    <xf numFmtId="0" fontId="3" fillId="0" borderId="0" xfId="0" applyFont="1" applyAlignment="1">
      <alignment horizontal="left" indent="1"/>
    </xf>
    <xf numFmtId="0" fontId="0" fillId="2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0" fillId="0" borderId="2" xfId="0" applyNumberFormat="1" applyBorder="1" applyAlignment="1" applyProtection="1">
      <alignment horizontal="left"/>
      <protection locked="0"/>
    </xf>
    <xf numFmtId="0" fontId="10" fillId="0" borderId="0" xfId="3" applyAlignment="1" applyProtection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indent="2"/>
    </xf>
    <xf numFmtId="167" fontId="0" fillId="5" borderId="2" xfId="0" applyNumberFormat="1" applyFill="1" applyBorder="1" applyAlignment="1">
      <alignment horizontal="left"/>
    </xf>
    <xf numFmtId="38" fontId="2" fillId="0" borderId="2" xfId="0" applyNumberFormat="1" applyFont="1" applyBorder="1" applyAlignment="1" applyProtection="1">
      <alignment horizontal="right"/>
      <protection locked="0"/>
    </xf>
    <xf numFmtId="38" fontId="2" fillId="4" borderId="2" xfId="0" applyNumberFormat="1" applyFont="1" applyFill="1" applyBorder="1" applyAlignment="1">
      <alignment horizontal="right"/>
    </xf>
    <xf numFmtId="10" fontId="2" fillId="0" borderId="2" xfId="0" applyNumberFormat="1" applyFont="1" applyBorder="1" applyAlignment="1" applyProtection="1">
      <alignment horizontal="right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11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6" fillId="6" borderId="0" xfId="0" applyFont="1" applyFill="1"/>
    <xf numFmtId="0" fontId="12" fillId="6" borderId="0" xfId="0" applyFont="1" applyFill="1"/>
    <xf numFmtId="17" fontId="6" fillId="0" borderId="0" xfId="0" quotePrefix="1" applyNumberFormat="1" applyFont="1"/>
    <xf numFmtId="0" fontId="10" fillId="0" borderId="0" xfId="3" applyFill="1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0" borderId="0" xfId="0" applyAlignment="1"/>
  </cellXfs>
  <cellStyles count="4">
    <cellStyle name="Comma" xfId="2" builtinId="3"/>
    <cellStyle name="Comma 2" xfId="1" xr:uid="{00000000-0005-0000-0000-000031000000}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BED3E8"/>
      <color rgb="FF515E7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163286</xdr:rowOff>
    </xdr:from>
    <xdr:to>
      <xdr:col>4</xdr:col>
      <xdr:colOff>454370</xdr:colOff>
      <xdr:row>25</xdr:row>
      <xdr:rowOff>160674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2C71E814-D800-406E-8E89-52637FDE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239000"/>
          <a:ext cx="3110484" cy="356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2</xdr:col>
      <xdr:colOff>36286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CFCC5C51-FCF7-469E-8E7D-30742377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</xdr:colOff>
      <xdr:row>0</xdr:row>
      <xdr:rowOff>7711</xdr:rowOff>
    </xdr:from>
    <xdr:to>
      <xdr:col>1</xdr:col>
      <xdr:colOff>3990981</xdr:colOff>
      <xdr:row>0</xdr:row>
      <xdr:rowOff>464911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8E2B789-6A92-4B7F-A26D-FAA3C809D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35" y="10886"/>
          <a:ext cx="39878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18B4421-C816-4BEA-9641-068645A4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250372</xdr:colOff>
      <xdr:row>0</xdr:row>
      <xdr:rowOff>0</xdr:rowOff>
    </xdr:from>
    <xdr:to>
      <xdr:col>1</xdr:col>
      <xdr:colOff>3955143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35D8B70-8982-437A-9E57-50DE228D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372" y="0"/>
          <a:ext cx="3987800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10886</xdr:rowOff>
    </xdr:from>
    <xdr:to>
      <xdr:col>1</xdr:col>
      <xdr:colOff>3966028</xdr:colOff>
      <xdr:row>0</xdr:row>
      <xdr:rowOff>468086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116E326-AA51-484F-A8E6-900B3C74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10886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D6C2-9DBD-4B11-9479-45E19AD93EE1}">
  <sheetPr codeName="Sheet1"/>
  <dimension ref="A7:J35"/>
  <sheetViews>
    <sheetView showGridLines="0" tabSelected="1" zoomScale="70" zoomScaleNormal="70" workbookViewId="0"/>
  </sheetViews>
  <sheetFormatPr defaultColWidth="8.625" defaultRowHeight="14.1"/>
  <sheetData>
    <row r="7" spans="1:10">
      <c r="A7" s="61" t="s">
        <v>0</v>
      </c>
    </row>
    <row r="13" spans="1:10" s="52" customFormat="1" ht="54.95" customHeight="1">
      <c r="A13" s="43" t="s">
        <v>1</v>
      </c>
    </row>
    <row r="14" spans="1:10" s="52" customFormat="1" ht="54.95" customHeight="1">
      <c r="A14" s="43" t="s">
        <v>2</v>
      </c>
      <c r="J14" s="53"/>
    </row>
    <row r="15" spans="1:10" s="52" customFormat="1" ht="54.95" customHeight="1">
      <c r="A15" s="44" t="s">
        <v>3</v>
      </c>
      <c r="J15" s="53"/>
    </row>
    <row r="16" spans="1:10" s="52" customFormat="1" ht="54.95" customHeight="1">
      <c r="A16" s="44" t="s">
        <v>4</v>
      </c>
    </row>
    <row r="17" spans="1:10" ht="52.35" customHeight="1">
      <c r="A17" s="54" t="s">
        <v>5</v>
      </c>
      <c r="J17" s="22"/>
    </row>
    <row r="18" spans="1:10" ht="24.95">
      <c r="J18" s="22"/>
    </row>
    <row r="28" spans="1:10">
      <c r="A28" s="46"/>
      <c r="C28" s="47" t="s">
        <v>6</v>
      </c>
    </row>
    <row r="29" spans="1:10">
      <c r="C29" s="47" t="s">
        <v>7</v>
      </c>
    </row>
    <row r="30" spans="1:10">
      <c r="C30" s="17"/>
      <c r="G30" s="23"/>
    </row>
    <row r="31" spans="1:10">
      <c r="C31" s="47" t="s">
        <v>8</v>
      </c>
      <c r="G31" s="45"/>
    </row>
    <row r="32" spans="1:10">
      <c r="C32" s="47" t="s">
        <v>9</v>
      </c>
      <c r="G32" s="23"/>
    </row>
    <row r="33" spans="1:10">
      <c r="A33" s="48"/>
      <c r="C33" s="47" t="s">
        <v>10</v>
      </c>
      <c r="E33" s="49"/>
      <c r="I33" s="55" t="s">
        <v>11</v>
      </c>
      <c r="J33" s="50"/>
    </row>
    <row r="34" spans="1:10">
      <c r="A34" s="48"/>
      <c r="J34" s="50"/>
    </row>
    <row r="35" spans="1:10">
      <c r="A35" s="48"/>
      <c r="J35" s="51"/>
    </row>
  </sheetData>
  <sheetProtection algorithmName="SHA-512" hashValue="Jp7h1QrmAJLo0swilnJtVKDXafVzxjguhafrDfQxIlnGQj8SPcMtQgvtJQb9pA9s63DNl0MqtPLfzMeaJ2TG2w==" saltValue="4Z31qKLl3qZDiFOj5eHPEQ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1C03-2BE9-4B18-9191-AAA2271A5038}">
  <sheetPr codeName="Sheet10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0FD2-E2BD-496D-AF46-05A5DCBE7406}">
  <sheetPr codeName="Sheet11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FA7B-32B5-4C89-B03D-75E1D478EB6E}">
  <sheetPr codeName="Sheet12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F89F-FF7C-4499-9716-4FA0D7385696}">
  <sheetPr codeName="Sheet13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B6A2-1E54-4723-A6F2-5A059BBED7EE}">
  <sheetPr codeName="Sheet14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A66B-AD3A-4547-87A2-2A41983F2D1F}">
  <sheetPr codeName="Sheet15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B52C-F8F8-4367-AA45-49FF29C17AF5}">
  <sheetPr codeName="Sheet16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6527-E95F-4BB5-929C-FF71E040C41E}">
  <sheetPr codeName="Sheet17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4140-BDF7-4F90-8DCE-684A720D3BD3}">
  <sheetPr codeName="Sheet2"/>
  <dimension ref="A1:I37"/>
  <sheetViews>
    <sheetView zoomScale="70" zoomScaleNormal="70" workbookViewId="0">
      <selection activeCell="J22" sqref="J22"/>
    </sheetView>
  </sheetViews>
  <sheetFormatPr defaultRowHeight="14.1"/>
  <cols>
    <col min="1" max="1" width="3.625" style="32" customWidth="1"/>
    <col min="2" max="2" width="51.875" customWidth="1"/>
    <col min="3" max="3" width="9.5" style="34" customWidth="1"/>
    <col min="4" max="4" width="18.125" style="34" customWidth="1"/>
    <col min="5" max="5" width="18.125" style="23" customWidth="1"/>
    <col min="6" max="6" width="17.375" style="16" customWidth="1"/>
    <col min="7" max="7" width="3.625" style="32" customWidth="1"/>
  </cols>
  <sheetData>
    <row r="1" spans="1:9" ht="54.6" customHeight="1">
      <c r="B1" s="19"/>
      <c r="C1" s="33"/>
      <c r="E1"/>
    </row>
    <row r="2" spans="1:9" ht="21.6" customHeight="1" thickBot="1">
      <c r="B2" s="56" t="s">
        <v>12</v>
      </c>
      <c r="C2" s="57"/>
      <c r="D2" s="57"/>
      <c r="E2" s="58"/>
      <c r="F2" s="58"/>
    </row>
    <row r="3" spans="1:9" ht="14.45" thickBot="1">
      <c r="B3" s="2" t="s">
        <v>13</v>
      </c>
      <c r="D3" s="63"/>
      <c r="E3" s="64"/>
      <c r="F3" s="65"/>
    </row>
    <row r="4" spans="1:9" ht="14.45" thickBot="1">
      <c r="B4" s="2" t="s">
        <v>14</v>
      </c>
      <c r="D4" s="35"/>
      <c r="F4" s="23"/>
    </row>
    <row r="5" spans="1:9">
      <c r="B5" s="59"/>
      <c r="C5" s="57"/>
      <c r="D5" s="57"/>
      <c r="E5" s="58"/>
      <c r="F5" s="58"/>
    </row>
    <row r="7" spans="1:9" s="34" customFormat="1">
      <c r="A7" s="32"/>
      <c r="B7" s="4" t="s">
        <v>15</v>
      </c>
      <c r="C7" s="33" t="s">
        <v>16</v>
      </c>
      <c r="D7" s="33" t="s">
        <v>17</v>
      </c>
      <c r="E7" s="23"/>
      <c r="F7" s="16"/>
      <c r="G7" s="32"/>
      <c r="H7"/>
      <c r="I7"/>
    </row>
    <row r="8" spans="1:9" s="34" customFormat="1">
      <c r="A8" s="32"/>
      <c r="B8"/>
      <c r="E8" s="23"/>
      <c r="F8" s="16"/>
      <c r="G8" s="32"/>
      <c r="H8"/>
      <c r="I8"/>
    </row>
    <row r="9" spans="1:9" s="34" customFormat="1">
      <c r="A9" s="32"/>
      <c r="B9" s="19" t="s">
        <v>18</v>
      </c>
      <c r="E9" s="23"/>
      <c r="F9" s="16"/>
      <c r="G9" s="32"/>
      <c r="H9"/>
      <c r="I9"/>
    </row>
    <row r="10" spans="1:9" s="34" customFormat="1">
      <c r="A10" s="32"/>
      <c r="B10" s="17" t="s">
        <v>19</v>
      </c>
      <c r="C10" s="36">
        <v>1000</v>
      </c>
      <c r="D10" s="34" t="s">
        <v>20</v>
      </c>
      <c r="E10" s="23"/>
      <c r="F10" s="16"/>
      <c r="G10" s="32"/>
      <c r="H10"/>
      <c r="I10"/>
    </row>
    <row r="11" spans="1:9" s="34" customFormat="1">
      <c r="A11" s="32"/>
      <c r="B11" s="17" t="s">
        <v>21</v>
      </c>
      <c r="C11" s="36">
        <v>2000</v>
      </c>
      <c r="D11" s="34" t="s">
        <v>20</v>
      </c>
      <c r="E11" s="23"/>
      <c r="F11" s="16"/>
      <c r="G11" s="32"/>
      <c r="H11"/>
      <c r="I11"/>
    </row>
    <row r="12" spans="1:9" s="34" customFormat="1">
      <c r="A12" s="32"/>
      <c r="B12"/>
      <c r="E12" s="23"/>
      <c r="F12" s="16"/>
      <c r="G12" s="32"/>
      <c r="H12"/>
      <c r="I12"/>
    </row>
    <row r="13" spans="1:9" s="34" customFormat="1">
      <c r="A13" s="32"/>
      <c r="B13" s="19" t="s">
        <v>22</v>
      </c>
      <c r="C13" s="36">
        <v>3000</v>
      </c>
      <c r="D13" s="34" t="s">
        <v>23</v>
      </c>
      <c r="E13" s="23"/>
      <c r="F13" s="16"/>
      <c r="G13" s="32"/>
      <c r="H13"/>
      <c r="I13"/>
    </row>
    <row r="14" spans="1:9" s="34" customFormat="1">
      <c r="A14" s="32"/>
      <c r="B14"/>
      <c r="E14" s="23"/>
      <c r="F14" s="16"/>
      <c r="G14" s="32"/>
      <c r="H14"/>
      <c r="I14"/>
    </row>
    <row r="15" spans="1:9" s="34" customFormat="1">
      <c r="A15" s="32"/>
      <c r="B15" s="19" t="s">
        <v>24</v>
      </c>
      <c r="E15" s="23"/>
      <c r="F15" s="16"/>
      <c r="G15" s="32"/>
      <c r="H15"/>
      <c r="I15"/>
    </row>
    <row r="16" spans="1:9">
      <c r="B16" s="17" t="s">
        <v>25</v>
      </c>
      <c r="C16" s="62">
        <v>4000</v>
      </c>
      <c r="D16" s="34" t="s">
        <v>24</v>
      </c>
    </row>
    <row r="17" spans="2:6">
      <c r="B17" s="17" t="s">
        <v>26</v>
      </c>
      <c r="C17" s="62">
        <v>4010</v>
      </c>
      <c r="D17" s="34" t="s">
        <v>24</v>
      </c>
    </row>
    <row r="18" spans="2:6">
      <c r="B18" s="17" t="s">
        <v>27</v>
      </c>
      <c r="C18" s="62">
        <v>4020</v>
      </c>
      <c r="D18" s="34" t="s">
        <v>24</v>
      </c>
    </row>
    <row r="19" spans="2:6">
      <c r="B19" s="17" t="s">
        <v>24</v>
      </c>
      <c r="C19" s="62">
        <v>4030</v>
      </c>
      <c r="D19" s="34" t="s">
        <v>24</v>
      </c>
    </row>
    <row r="21" spans="2:6">
      <c r="B21" s="37" t="s">
        <v>28</v>
      </c>
    </row>
    <row r="22" spans="2:6">
      <c r="B22" s="17" t="s">
        <v>29</v>
      </c>
      <c r="C22" s="36">
        <v>6000</v>
      </c>
      <c r="D22" s="34" t="s">
        <v>28</v>
      </c>
    </row>
    <row r="23" spans="2:6">
      <c r="B23" s="17" t="s">
        <v>30</v>
      </c>
      <c r="C23" s="36">
        <v>6010</v>
      </c>
      <c r="D23" s="34" t="s">
        <v>28</v>
      </c>
    </row>
    <row r="26" spans="2:6">
      <c r="B26" s="19" t="s">
        <v>31</v>
      </c>
    </row>
    <row r="27" spans="2:6" ht="30" customHeight="1">
      <c r="B27" s="66" t="s">
        <v>32</v>
      </c>
      <c r="C27" s="66"/>
      <c r="D27" s="66"/>
      <c r="E27" s="66"/>
      <c r="F27" s="66"/>
    </row>
    <row r="28" spans="2:6">
      <c r="B28" s="71" t="s">
        <v>33</v>
      </c>
      <c r="C28" s="71"/>
      <c r="D28" s="71"/>
      <c r="E28" s="71"/>
      <c r="F28" s="71"/>
    </row>
    <row r="31" spans="2:6" ht="14.45" thickBot="1">
      <c r="B31" s="19" t="s">
        <v>34</v>
      </c>
    </row>
    <row r="32" spans="2:6" ht="14.45" thickBot="1">
      <c r="B32" s="17" t="s">
        <v>35</v>
      </c>
      <c r="C32" s="3"/>
      <c r="E32"/>
    </row>
    <row r="33" spans="2:6" ht="14.45" thickBot="1">
      <c r="B33" s="38" t="s">
        <v>36</v>
      </c>
      <c r="C33"/>
      <c r="E33"/>
    </row>
    <row r="34" spans="2:6" ht="14.45" thickBot="1">
      <c r="B34" s="17" t="s">
        <v>37</v>
      </c>
      <c r="C34" s="18"/>
      <c r="E34"/>
    </row>
    <row r="35" spans="2:6" ht="14.45" thickBot="1">
      <c r="B35" s="17" t="s">
        <v>38</v>
      </c>
      <c r="C35" s="24"/>
      <c r="E35"/>
    </row>
    <row r="37" spans="2:6" ht="28.5" customHeight="1">
      <c r="B37" s="67" t="s">
        <v>39</v>
      </c>
      <c r="C37" s="67"/>
      <c r="D37" s="67"/>
      <c r="E37" s="67"/>
      <c r="F37" s="67"/>
    </row>
  </sheetData>
  <sheetProtection algorithmName="SHA-512" hashValue="PMmVvxEcPVZQPKu6zGVFGpjaLMBWMJoN9T5Gr33NiNI5m1saeCwqJPZ/c1iueBdoVdlSh0UzKFYtshrYEoWOEQ==" saltValue="ERltJiMG1jSKJdNg7dDDdA==" spinCount="100000" sheet="1" objects="1" scenarios="1"/>
  <mergeCells count="4">
    <mergeCell ref="D3:F3"/>
    <mergeCell ref="B27:F27"/>
    <mergeCell ref="B28:F28"/>
    <mergeCell ref="B37:F37"/>
  </mergeCells>
  <hyperlinks>
    <hyperlink ref="C10" location="BS!B7" display="BS!B7" xr:uid="{242CE9B4-668C-4302-B422-A488DCA10DA2}"/>
    <hyperlink ref="C11" location="BS!B36" display="BS!B36" xr:uid="{BA6E9AE4-C725-4527-AE3D-97C6A520E5C0}"/>
    <hyperlink ref="C13" location="IS!B7" display="IS!B7" xr:uid="{7CBCEFF5-7B80-49A7-A0E5-E3DEBC5A07CA}"/>
    <hyperlink ref="C16" location="Other!A1" display="Other!A1" xr:uid="{03EABB83-BDC1-4C48-BC5B-8800B10D83D2}"/>
    <hyperlink ref="C22" location="Capital!B7" display="Capital!B7" xr:uid="{DEF1997E-E296-4636-922E-2A57EE1024AE}"/>
    <hyperlink ref="C23" location="Capital!B16" display="Capital!B16" xr:uid="{6889B7C1-A7A7-49DB-A7DA-2427981BA4C9}"/>
    <hyperlink ref="C17:C19" location="Other!A1" display="Other!A1" xr:uid="{6276D7E0-FD44-4622-909E-89C91021C85B}"/>
  </hyperlinks>
  <pageMargins left="0.7" right="0.7" top="0.75" bottom="0.75" header="0.3" footer="0.3"/>
  <pageSetup scale="72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9D3-78E7-4019-8896-BAB9D79CB864}">
  <sheetPr codeName="Sheet3">
    <pageSetUpPr fitToPage="1"/>
  </sheetPr>
  <dimension ref="A1:G79"/>
  <sheetViews>
    <sheetView zoomScale="70" zoomScaleNormal="70" workbookViewId="0">
      <selection activeCell="D19" sqref="D19"/>
    </sheetView>
  </sheetViews>
  <sheetFormatPr defaultColWidth="8.625" defaultRowHeight="14.1"/>
  <cols>
    <col min="1" max="1" width="3.625" style="10" customWidth="1"/>
    <col min="2" max="2" width="58.875" style="2" customWidth="1"/>
    <col min="3" max="3" width="9.875" style="2" customWidth="1"/>
    <col min="4" max="4" width="18.125" style="1" customWidth="1"/>
    <col min="5" max="6" width="18.125" style="11" customWidth="1"/>
    <col min="7" max="7" width="3.625" style="10" customWidth="1"/>
    <col min="8" max="16384" width="8.625" style="2"/>
  </cols>
  <sheetData>
    <row r="1" spans="2:6" ht="54.6" customHeight="1">
      <c r="B1" s="4"/>
      <c r="C1" s="4"/>
      <c r="E1" s="2"/>
      <c r="F1" s="2"/>
    </row>
    <row r="2" spans="2:6" ht="20.45" thickBot="1">
      <c r="B2" s="56" t="s">
        <v>12</v>
      </c>
      <c r="C2" s="56"/>
      <c r="D2" s="56"/>
      <c r="E2" s="56"/>
      <c r="F2" s="56"/>
    </row>
    <row r="3" spans="2:6" ht="14.45" thickBot="1">
      <c r="B3" s="2" t="s">
        <v>40</v>
      </c>
      <c r="D3" s="68" t="str">
        <f>IF(ISBLANK(ToC!D$3),"",ToC!$D$3)</f>
        <v/>
      </c>
      <c r="E3" s="69"/>
      <c r="F3" s="70"/>
    </row>
    <row r="4" spans="2:6" ht="14.45" thickBot="1">
      <c r="B4" s="2" t="s">
        <v>41</v>
      </c>
      <c r="D4" s="39" t="str">
        <f>IF(ISBLANK(ToC!$D$4),"",ToC!$D$4)</f>
        <v/>
      </c>
      <c r="E4" s="1"/>
      <c r="F4" s="1"/>
    </row>
    <row r="5" spans="2:6" ht="18">
      <c r="B5" s="60" t="s">
        <v>18</v>
      </c>
      <c r="C5" s="59"/>
      <c r="D5" s="59"/>
      <c r="E5" s="59"/>
      <c r="F5" s="59"/>
    </row>
    <row r="7" spans="2:6" ht="14.45" thickBot="1">
      <c r="B7" s="4" t="s">
        <v>19</v>
      </c>
      <c r="D7" s="1" t="s">
        <v>42</v>
      </c>
    </row>
    <row r="8" spans="2:6" ht="14.45" thickBot="1">
      <c r="B8" s="5" t="s">
        <v>43</v>
      </c>
      <c r="C8" s="13"/>
      <c r="D8" s="3">
        <v>10</v>
      </c>
    </row>
    <row r="9" spans="2:6">
      <c r="C9" s="11"/>
    </row>
    <row r="10" spans="2:6" ht="14.45" thickBot="1">
      <c r="B10" s="9" t="s">
        <v>44</v>
      </c>
      <c r="C10" s="11"/>
    </row>
    <row r="11" spans="2:6" ht="14.45" thickBot="1">
      <c r="B11" s="6" t="s">
        <v>44</v>
      </c>
      <c r="C11" s="3" t="s">
        <v>45</v>
      </c>
      <c r="D11" s="40"/>
    </row>
    <row r="12" spans="2:6" ht="14.45" thickBot="1">
      <c r="B12" s="6" t="s">
        <v>46</v>
      </c>
      <c r="C12" s="3" t="s">
        <v>47</v>
      </c>
      <c r="D12" s="40"/>
    </row>
    <row r="13" spans="2:6" ht="14.45" thickBot="1">
      <c r="B13" s="6" t="s">
        <v>48</v>
      </c>
      <c r="C13" s="3" t="s">
        <v>49</v>
      </c>
      <c r="D13" s="40"/>
    </row>
    <row r="14" spans="2:6" ht="14.45" thickBot="1">
      <c r="B14" s="8" t="s">
        <v>50</v>
      </c>
      <c r="C14" s="3" t="s">
        <v>51</v>
      </c>
      <c r="D14" s="41">
        <f>SUM(D11:D13)</f>
        <v>0</v>
      </c>
    </row>
    <row r="15" spans="2:6">
      <c r="C15" s="11"/>
    </row>
    <row r="16" spans="2:6" ht="14.45" thickBot="1">
      <c r="B16" s="9" t="s">
        <v>52</v>
      </c>
      <c r="C16" s="11"/>
    </row>
    <row r="17" spans="2:4" ht="14.45" thickBot="1">
      <c r="B17" s="6" t="s">
        <v>53</v>
      </c>
      <c r="C17" s="3" t="s">
        <v>54</v>
      </c>
      <c r="D17" s="40"/>
    </row>
    <row r="18" spans="2:4" ht="14.45" thickBot="1">
      <c r="B18" s="6" t="s">
        <v>55</v>
      </c>
      <c r="C18" s="3" t="s">
        <v>56</v>
      </c>
      <c r="D18" s="40"/>
    </row>
    <row r="19" spans="2:4" ht="14.45" thickBot="1">
      <c r="B19" s="6" t="s">
        <v>57</v>
      </c>
      <c r="C19" s="3" t="s">
        <v>58</v>
      </c>
      <c r="D19" s="40"/>
    </row>
    <row r="20" spans="2:4" ht="14.45" thickBot="1">
      <c r="B20" s="6" t="s">
        <v>59</v>
      </c>
      <c r="C20" s="3" t="s">
        <v>60</v>
      </c>
      <c r="D20" s="40"/>
    </row>
    <row r="21" spans="2:4" ht="14.45" thickBot="1">
      <c r="B21" s="6" t="s">
        <v>61</v>
      </c>
      <c r="C21" s="3" t="s">
        <v>62</v>
      </c>
      <c r="D21" s="40"/>
    </row>
    <row r="22" spans="2:4" ht="14.45" thickBot="1">
      <c r="B22" s="8" t="s">
        <v>63</v>
      </c>
      <c r="C22" s="3" t="s">
        <v>64</v>
      </c>
      <c r="D22" s="41">
        <f>SUM(D17:D21)</f>
        <v>0</v>
      </c>
    </row>
    <row r="23" spans="2:4">
      <c r="C23" s="11"/>
    </row>
    <row r="24" spans="2:4" ht="14.45" thickBot="1">
      <c r="B24" s="9" t="s">
        <v>65</v>
      </c>
      <c r="C24" s="11"/>
    </row>
    <row r="25" spans="2:4" ht="14.45" thickBot="1">
      <c r="B25" s="6" t="s">
        <v>66</v>
      </c>
      <c r="C25" s="3" t="s">
        <v>67</v>
      </c>
      <c r="D25" s="40"/>
    </row>
    <row r="26" spans="2:4" ht="14.45" thickBot="1">
      <c r="B26" s="6" t="s">
        <v>68</v>
      </c>
      <c r="C26" s="3" t="s">
        <v>69</v>
      </c>
      <c r="D26" s="40"/>
    </row>
    <row r="27" spans="2:4" ht="14.45" thickBot="1">
      <c r="B27" s="6" t="s">
        <v>70</v>
      </c>
      <c r="C27" s="3" t="s">
        <v>71</v>
      </c>
      <c r="D27" s="40"/>
    </row>
    <row r="28" spans="2:4" ht="14.45" thickBot="1">
      <c r="B28" s="6" t="s">
        <v>72</v>
      </c>
      <c r="C28" s="3" t="s">
        <v>73</v>
      </c>
      <c r="D28" s="40"/>
    </row>
    <row r="29" spans="2:4" ht="14.45" thickBot="1">
      <c r="B29" s="6" t="s">
        <v>74</v>
      </c>
      <c r="C29" s="3" t="s">
        <v>75</v>
      </c>
      <c r="D29" s="40"/>
    </row>
    <row r="30" spans="2:4" ht="14.45" thickBot="1">
      <c r="B30" s="6" t="s">
        <v>76</v>
      </c>
      <c r="C30" s="3" t="s">
        <v>77</v>
      </c>
      <c r="D30" s="40"/>
    </row>
    <row r="31" spans="2:4" ht="14.45" thickBot="1">
      <c r="B31" s="8" t="s">
        <v>78</v>
      </c>
      <c r="C31" s="3" t="s">
        <v>79</v>
      </c>
      <c r="D31" s="41">
        <f>SUM(D25:D30)</f>
        <v>0</v>
      </c>
    </row>
    <row r="32" spans="2:4" ht="14.45" thickBot="1">
      <c r="C32" s="11"/>
    </row>
    <row r="33" spans="2:4" ht="14.45" thickBot="1">
      <c r="B33" s="4" t="s">
        <v>80</v>
      </c>
      <c r="C33" s="3" t="s">
        <v>81</v>
      </c>
      <c r="D33" s="41">
        <f>D14+D22+D31</f>
        <v>0</v>
      </c>
    </row>
    <row r="34" spans="2:4">
      <c r="C34" s="11"/>
    </row>
    <row r="35" spans="2:4">
      <c r="C35" s="11"/>
    </row>
    <row r="36" spans="2:4" ht="14.45" thickBot="1">
      <c r="B36" s="4" t="s">
        <v>21</v>
      </c>
      <c r="C36" s="11"/>
      <c r="D36" s="1" t="s">
        <v>42</v>
      </c>
    </row>
    <row r="37" spans="2:4" ht="14.45" thickBot="1">
      <c r="B37" s="5" t="s">
        <v>82</v>
      </c>
      <c r="C37" s="11"/>
      <c r="D37" s="3">
        <v>10</v>
      </c>
    </row>
    <row r="38" spans="2:4">
      <c r="C38" s="11"/>
    </row>
    <row r="39" spans="2:4" ht="14.45" thickBot="1">
      <c r="B39" s="9" t="s">
        <v>83</v>
      </c>
      <c r="C39" s="11"/>
    </row>
    <row r="40" spans="2:4" ht="14.45" thickBot="1">
      <c r="B40" s="6" t="s">
        <v>84</v>
      </c>
      <c r="C40" s="3" t="s">
        <v>85</v>
      </c>
      <c r="D40" s="40"/>
    </row>
    <row r="41" spans="2:4" ht="14.45" thickBot="1">
      <c r="B41" s="6" t="s">
        <v>86</v>
      </c>
      <c r="C41" s="3" t="s">
        <v>87</v>
      </c>
      <c r="D41" s="40"/>
    </row>
    <row r="42" spans="2:4" ht="14.45" thickBot="1">
      <c r="B42" s="6" t="s">
        <v>88</v>
      </c>
      <c r="C42" s="3" t="s">
        <v>89</v>
      </c>
      <c r="D42" s="40"/>
    </row>
    <row r="43" spans="2:4" ht="14.45" thickBot="1">
      <c r="B43" s="6" t="s">
        <v>90</v>
      </c>
      <c r="C43" s="3" t="s">
        <v>91</v>
      </c>
      <c r="D43" s="40"/>
    </row>
    <row r="44" spans="2:4" ht="14.45" thickBot="1">
      <c r="B44" s="6" t="s">
        <v>92</v>
      </c>
      <c r="C44" s="3" t="s">
        <v>93</v>
      </c>
      <c r="D44" s="40"/>
    </row>
    <row r="45" spans="2:4" ht="14.45" thickBot="1">
      <c r="B45" s="8" t="s">
        <v>94</v>
      </c>
      <c r="C45" s="3" t="s">
        <v>95</v>
      </c>
      <c r="D45" s="41">
        <f>SUM(D40:D44)</f>
        <v>0</v>
      </c>
    </row>
    <row r="46" spans="2:4">
      <c r="C46" s="11"/>
    </row>
    <row r="47" spans="2:4" ht="14.45" thickBot="1">
      <c r="B47" s="9" t="s">
        <v>96</v>
      </c>
      <c r="C47" s="11"/>
    </row>
    <row r="48" spans="2:4" ht="14.45" thickBot="1">
      <c r="B48" s="6" t="s">
        <v>97</v>
      </c>
      <c r="C48" s="3" t="s">
        <v>98</v>
      </c>
      <c r="D48" s="40"/>
    </row>
    <row r="49" spans="2:4" ht="14.45" thickBot="1">
      <c r="B49" s="6" t="s">
        <v>99</v>
      </c>
      <c r="C49" s="3" t="s">
        <v>100</v>
      </c>
      <c r="D49" s="40"/>
    </row>
    <row r="50" spans="2:4" ht="14.45" thickBot="1">
      <c r="B50" s="6" t="s">
        <v>101</v>
      </c>
      <c r="C50" s="3" t="s">
        <v>102</v>
      </c>
      <c r="D50" s="40"/>
    </row>
    <row r="51" spans="2:4" ht="15" thickBot="1">
      <c r="B51" s="14" t="s">
        <v>103</v>
      </c>
      <c r="C51" s="11"/>
      <c r="D51" s="11"/>
    </row>
    <row r="52" spans="2:4" ht="14.45" thickBot="1">
      <c r="B52" s="15" t="s">
        <v>104</v>
      </c>
      <c r="C52" s="3" t="s">
        <v>105</v>
      </c>
      <c r="D52" s="40"/>
    </row>
    <row r="53" spans="2:4" ht="14.45" thickBot="1">
      <c r="B53" s="15" t="s">
        <v>106</v>
      </c>
      <c r="C53" s="3" t="s">
        <v>107</v>
      </c>
      <c r="D53" s="40"/>
    </row>
    <row r="54" spans="2:4" ht="14.45" thickBot="1">
      <c r="B54" s="15" t="s">
        <v>108</v>
      </c>
      <c r="C54" s="3" t="s">
        <v>109</v>
      </c>
      <c r="D54" s="40"/>
    </row>
    <row r="55" spans="2:4" ht="14.45" thickBot="1">
      <c r="B55" s="31" t="s">
        <v>110</v>
      </c>
      <c r="C55" s="3" t="s">
        <v>111</v>
      </c>
      <c r="D55" s="41">
        <f>SUM(D52:D54)</f>
        <v>0</v>
      </c>
    </row>
    <row r="56" spans="2:4" ht="14.45" thickBot="1">
      <c r="B56" s="15"/>
      <c r="C56" s="11"/>
      <c r="D56" s="11"/>
    </row>
    <row r="57" spans="2:4" ht="14.45" thickBot="1">
      <c r="B57" s="6" t="s">
        <v>112</v>
      </c>
      <c r="C57" s="3" t="s">
        <v>113</v>
      </c>
      <c r="D57" s="40"/>
    </row>
    <row r="58" spans="2:4" ht="14.45" thickBot="1">
      <c r="B58" s="6" t="s">
        <v>114</v>
      </c>
      <c r="C58" s="3" t="s">
        <v>115</v>
      </c>
      <c r="D58" s="40"/>
    </row>
    <row r="59" spans="2:4" ht="14.45" thickBot="1">
      <c r="B59" s="8" t="s">
        <v>116</v>
      </c>
      <c r="C59" s="3" t="s">
        <v>117</v>
      </c>
      <c r="D59" s="41">
        <f>SUM(D48:D50,D55,D57:D58)</f>
        <v>0</v>
      </c>
    </row>
    <row r="60" spans="2:4" ht="14.45" thickBot="1">
      <c r="C60" s="11"/>
    </row>
    <row r="61" spans="2:4" ht="14.45" thickBot="1">
      <c r="B61" s="4" t="s">
        <v>118</v>
      </c>
      <c r="C61" s="3" t="s">
        <v>119</v>
      </c>
      <c r="D61" s="41">
        <f>D45+D59</f>
        <v>0</v>
      </c>
    </row>
    <row r="62" spans="2:4">
      <c r="C62" s="11"/>
    </row>
    <row r="63" spans="2:4">
      <c r="C63" s="11"/>
    </row>
    <row r="64" spans="2:4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</sheetData>
  <sheetProtection algorithmName="SHA-512" hashValue="WpyQJjEcV377rpc95S8d/GAr8mwI2tKA/ujes81IxL0WMM1Bw6CKESoxLQR80g7Qm4aDYnvPo40JyI634FJ7uA==" saltValue="UklZ9ZuJpInloccDc6Ws1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rowBreaks count="1" manualBreakCount="1">
    <brk id="35" min="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1C5-8702-42E7-B229-0F57573E9FD2}">
  <sheetPr codeName="Sheet4">
    <pageSetUpPr fitToPage="1"/>
  </sheetPr>
  <dimension ref="A1:G56"/>
  <sheetViews>
    <sheetView zoomScale="70" zoomScaleNormal="70" workbookViewId="0">
      <selection activeCell="H23" sqref="H23"/>
    </sheetView>
  </sheetViews>
  <sheetFormatPr defaultColWidth="8.625" defaultRowHeight="14.1"/>
  <cols>
    <col min="1" max="1" width="3.625" style="10" customWidth="1"/>
    <col min="2" max="2" width="58.875" style="2" customWidth="1"/>
    <col min="3" max="3" width="9.875" style="2" customWidth="1"/>
    <col min="4" max="4" width="18.125" style="1" customWidth="1"/>
    <col min="5" max="6" width="18.125" style="11" customWidth="1"/>
    <col min="7" max="7" width="3.625" style="10" customWidth="1"/>
    <col min="8" max="16384" width="8.625" style="2"/>
  </cols>
  <sheetData>
    <row r="1" spans="2:6" ht="54.6" customHeight="1">
      <c r="B1" s="4"/>
      <c r="C1" s="4"/>
      <c r="E1" s="2"/>
      <c r="F1" s="2"/>
    </row>
    <row r="2" spans="2:6" ht="20.45" thickBot="1">
      <c r="B2" s="56" t="s">
        <v>12</v>
      </c>
      <c r="C2" s="56"/>
      <c r="D2" s="56"/>
      <c r="E2" s="56"/>
      <c r="F2" s="56"/>
    </row>
    <row r="3" spans="2:6" ht="14.45" thickBot="1">
      <c r="B3" s="2" t="s">
        <v>40</v>
      </c>
      <c r="D3" s="68" t="str">
        <f>IF(ISBLANK(ToC!D$3),"",ToC!$D$3)</f>
        <v/>
      </c>
      <c r="E3" s="69"/>
      <c r="F3" s="70"/>
    </row>
    <row r="4" spans="2:6" ht="14.45" thickBot="1">
      <c r="B4" s="2" t="s">
        <v>41</v>
      </c>
      <c r="D4" s="39" t="str">
        <f>IF(ISBLANK(ToC!$D$4),"",ToC!$D$4)</f>
        <v/>
      </c>
      <c r="E4" s="1"/>
      <c r="F4" s="1"/>
    </row>
    <row r="5" spans="2:6" ht="18">
      <c r="B5" s="60" t="s">
        <v>22</v>
      </c>
      <c r="C5" s="60"/>
      <c r="D5" s="60"/>
      <c r="E5" s="60"/>
      <c r="F5" s="60"/>
    </row>
    <row r="7" spans="2:6" ht="14.45" thickBot="1">
      <c r="B7" s="4" t="s">
        <v>120</v>
      </c>
      <c r="D7" s="1" t="s">
        <v>42</v>
      </c>
      <c r="E7" s="1"/>
      <c r="F7" s="1"/>
    </row>
    <row r="8" spans="2:6" ht="14.45" thickBot="1">
      <c r="B8" s="5" t="s">
        <v>121</v>
      </c>
      <c r="D8" s="3">
        <v>10</v>
      </c>
      <c r="E8" s="1"/>
      <c r="F8" s="1"/>
    </row>
    <row r="9" spans="2:6">
      <c r="E9" s="2"/>
      <c r="F9" s="2"/>
    </row>
    <row r="10" spans="2:6" ht="14.45" thickBot="1">
      <c r="B10" s="9" t="s">
        <v>122</v>
      </c>
    </row>
    <row r="11" spans="2:6" ht="14.45" thickBot="1">
      <c r="B11" s="6" t="s">
        <v>123</v>
      </c>
      <c r="C11" s="5" t="s">
        <v>124</v>
      </c>
      <c r="D11" s="40"/>
    </row>
    <row r="12" spans="2:6" ht="14.45" thickBot="1">
      <c r="B12" s="6" t="s">
        <v>125</v>
      </c>
      <c r="C12" s="5" t="s">
        <v>126</v>
      </c>
      <c r="D12" s="40"/>
    </row>
    <row r="13" spans="2:6" ht="14.45" thickBot="1">
      <c r="B13" s="6" t="s">
        <v>127</v>
      </c>
      <c r="C13" s="5" t="s">
        <v>128</v>
      </c>
      <c r="D13" s="40"/>
      <c r="F13" s="12"/>
    </row>
    <row r="14" spans="2:6" ht="14.45" thickBot="1">
      <c r="B14" s="6" t="s">
        <v>129</v>
      </c>
      <c r="C14" s="5" t="s">
        <v>130</v>
      </c>
      <c r="D14" s="40"/>
    </row>
    <row r="15" spans="2:6" ht="14.45" thickBot="1">
      <c r="B15" s="6" t="s">
        <v>72</v>
      </c>
      <c r="C15" s="5" t="s">
        <v>131</v>
      </c>
      <c r="D15" s="40"/>
    </row>
    <row r="16" spans="2:6" ht="14.45" thickBot="1">
      <c r="B16" s="6" t="s">
        <v>132</v>
      </c>
      <c r="C16" s="5" t="s">
        <v>133</v>
      </c>
      <c r="D16" s="40"/>
    </row>
    <row r="17" spans="2:5" ht="14.45" thickBot="1">
      <c r="B17" s="4" t="s">
        <v>134</v>
      </c>
      <c r="C17" s="5" t="s">
        <v>135</v>
      </c>
      <c r="D17" s="41">
        <f>SUM(D11:D16)</f>
        <v>0</v>
      </c>
    </row>
    <row r="18" spans="2:5">
      <c r="D18" s="25"/>
    </row>
    <row r="19" spans="2:5" ht="14.45" thickBot="1">
      <c r="B19" s="9" t="s">
        <v>136</v>
      </c>
      <c r="D19" s="25"/>
    </row>
    <row r="20" spans="2:5" ht="14.45" thickBot="1">
      <c r="B20" s="6" t="s">
        <v>137</v>
      </c>
      <c r="C20" s="5" t="s">
        <v>138</v>
      </c>
      <c r="D20" s="40"/>
    </row>
    <row r="21" spans="2:5" ht="14.45" thickBot="1">
      <c r="B21" s="6" t="s">
        <v>66</v>
      </c>
      <c r="C21" s="5" t="s">
        <v>139</v>
      </c>
      <c r="D21" s="40"/>
    </row>
    <row r="22" spans="2:5" ht="14.45" thickBot="1">
      <c r="B22" s="6" t="s">
        <v>140</v>
      </c>
      <c r="C22" s="5" t="s">
        <v>141</v>
      </c>
      <c r="D22" s="40"/>
    </row>
    <row r="23" spans="2:5" ht="14.45" thickBot="1">
      <c r="B23" s="6" t="s">
        <v>142</v>
      </c>
      <c r="C23" s="5" t="s">
        <v>143</v>
      </c>
      <c r="D23" s="40"/>
    </row>
    <row r="24" spans="2:5" ht="14.45" thickBot="1">
      <c r="B24" s="6" t="s">
        <v>144</v>
      </c>
      <c r="C24" s="5" t="s">
        <v>145</v>
      </c>
      <c r="D24" s="40"/>
    </row>
    <row r="25" spans="2:5" ht="14.45" thickBot="1">
      <c r="B25" s="6" t="s">
        <v>146</v>
      </c>
      <c r="C25" s="5" t="s">
        <v>147</v>
      </c>
      <c r="D25" s="40"/>
    </row>
    <row r="26" spans="2:5" ht="14.45" thickBot="1">
      <c r="B26" s="4" t="s">
        <v>148</v>
      </c>
      <c r="C26" s="5" t="s">
        <v>149</v>
      </c>
      <c r="D26" s="41">
        <f>SUM(D20:D25)</f>
        <v>0</v>
      </c>
      <c r="E26" s="28"/>
    </row>
    <row r="27" spans="2:5" ht="14.45" thickBot="1">
      <c r="D27" s="25"/>
    </row>
    <row r="28" spans="2:5" ht="14.45" thickBot="1">
      <c r="B28" s="4" t="s">
        <v>150</v>
      </c>
      <c r="C28" s="5" t="s">
        <v>151</v>
      </c>
      <c r="D28" s="41">
        <f>D17-D26</f>
        <v>0</v>
      </c>
    </row>
    <row r="29" spans="2:5" ht="14.45" thickBot="1">
      <c r="D29" s="25"/>
    </row>
    <row r="30" spans="2:5" ht="14.45" thickBot="1">
      <c r="B30" s="7" t="s">
        <v>152</v>
      </c>
      <c r="C30" s="5" t="s">
        <v>153</v>
      </c>
      <c r="D30" s="40"/>
      <c r="E30" s="28"/>
    </row>
    <row r="31" spans="2:5" ht="14.45" thickBot="1">
      <c r="B31" s="2" t="s">
        <v>154</v>
      </c>
      <c r="C31" s="5" t="s">
        <v>155</v>
      </c>
      <c r="D31" s="40"/>
    </row>
    <row r="32" spans="2:5" ht="14.45" thickBot="1">
      <c r="D32" s="25"/>
    </row>
    <row r="33" spans="2:4" ht="14.45" thickBot="1">
      <c r="B33" s="4" t="s">
        <v>156</v>
      </c>
      <c r="C33" s="5" t="s">
        <v>157</v>
      </c>
      <c r="D33" s="41">
        <f>D28-D30-D31</f>
        <v>0</v>
      </c>
    </row>
    <row r="34" spans="2:4">
      <c r="D34" s="25"/>
    </row>
    <row r="35" spans="2:4" ht="14.45" thickBot="1">
      <c r="B35" s="9" t="s">
        <v>158</v>
      </c>
      <c r="C35" s="11"/>
      <c r="D35" s="26"/>
    </row>
    <row r="36" spans="2:4" ht="14.45" thickBot="1">
      <c r="B36" s="6" t="s">
        <v>159</v>
      </c>
      <c r="C36" s="5" t="s">
        <v>160</v>
      </c>
      <c r="D36" s="40"/>
    </row>
    <row r="37" spans="2:4" ht="14.45" thickBot="1">
      <c r="B37" s="6" t="s">
        <v>161</v>
      </c>
      <c r="C37" s="5" t="s">
        <v>162</v>
      </c>
      <c r="D37" s="40"/>
    </row>
    <row r="38" spans="2:4" ht="14.45" thickBot="1">
      <c r="B38" s="6" t="s">
        <v>163</v>
      </c>
      <c r="C38" s="5" t="s">
        <v>164</v>
      </c>
      <c r="D38" s="40"/>
    </row>
    <row r="39" spans="2:4" ht="14.45" thickBot="1">
      <c r="B39" s="4" t="s">
        <v>165</v>
      </c>
      <c r="C39" s="5" t="s">
        <v>166</v>
      </c>
      <c r="D39" s="41">
        <f>SUM(D36:D38)</f>
        <v>0</v>
      </c>
    </row>
    <row r="40" spans="2:4" ht="14.45" thickBot="1">
      <c r="D40" s="25"/>
    </row>
    <row r="41" spans="2:4" ht="14.45" thickBot="1">
      <c r="B41" s="4" t="s">
        <v>167</v>
      </c>
      <c r="C41" s="5" t="s">
        <v>168</v>
      </c>
      <c r="D41" s="41">
        <f>D33+D39</f>
        <v>0</v>
      </c>
    </row>
    <row r="43" spans="2:4">
      <c r="D43" s="2"/>
    </row>
    <row r="44" spans="2:4">
      <c r="D44" s="2"/>
    </row>
    <row r="45" spans="2:4">
      <c r="D45" s="2"/>
    </row>
    <row r="46" spans="2:4">
      <c r="D46" s="2"/>
    </row>
    <row r="47" spans="2:4">
      <c r="D47" s="2"/>
    </row>
    <row r="48" spans="2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</sheetData>
  <sheetProtection algorithmName="SHA-512" hashValue="npz1yOhI/lP4p3HbfTfgxNZGOCb+roKoDP0tGl2tTulXU+XwojLZOFCk9EVHQ45eWmAKy984P4zBLou9ywt8cQ==" saltValue="K6uaa+atDzc9kyEzB8dF6g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12AD-24E0-4A92-83F3-86839D423726}">
  <sheetPr codeName="Sheet5">
    <pageSetUpPr fitToPage="1"/>
  </sheetPr>
  <dimension ref="A1:H48"/>
  <sheetViews>
    <sheetView zoomScale="70" zoomScaleNormal="70" workbookViewId="0">
      <selection activeCell="D36" sqref="D36"/>
    </sheetView>
  </sheetViews>
  <sheetFormatPr defaultColWidth="8.625" defaultRowHeight="14.1"/>
  <cols>
    <col min="1" max="1" width="3.625" style="10" customWidth="1"/>
    <col min="2" max="2" width="58.875" style="2" customWidth="1"/>
    <col min="3" max="3" width="9.875" style="2" customWidth="1"/>
    <col min="4" max="4" width="18.125" style="1" customWidth="1"/>
    <col min="5" max="7" width="18.125" style="11" customWidth="1"/>
    <col min="8" max="8" width="3.625" style="10" customWidth="1"/>
    <col min="9" max="16384" width="8.625" style="2"/>
  </cols>
  <sheetData>
    <row r="1" spans="2:7" ht="54.6" customHeight="1">
      <c r="B1" s="4"/>
      <c r="C1" s="4"/>
      <c r="E1" s="2"/>
      <c r="F1" s="2"/>
      <c r="G1" s="2"/>
    </row>
    <row r="2" spans="2:7" ht="20.45" thickBot="1">
      <c r="B2" s="56" t="s">
        <v>12</v>
      </c>
      <c r="C2" s="56"/>
      <c r="D2" s="56"/>
      <c r="E2" s="56"/>
      <c r="F2" s="56"/>
      <c r="G2" s="56"/>
    </row>
    <row r="3" spans="2:7" ht="14.45" thickBot="1">
      <c r="B3" s="2" t="s">
        <v>40</v>
      </c>
      <c r="D3" s="68" t="str">
        <f>IF(ISBLANK(ToC!D$3),"",ToC!$D$3)</f>
        <v/>
      </c>
      <c r="E3" s="69"/>
      <c r="F3" s="70"/>
    </row>
    <row r="4" spans="2:7" ht="14.45" thickBot="1">
      <c r="B4" s="2" t="s">
        <v>41</v>
      </c>
      <c r="D4" s="39" t="str">
        <f>IF(ISBLANK(ToC!$D$4),"",ToC!$D$4)</f>
        <v/>
      </c>
      <c r="E4" s="1"/>
      <c r="F4" s="1"/>
      <c r="G4" s="2"/>
    </row>
    <row r="5" spans="2:7" ht="18">
      <c r="B5" s="60" t="s">
        <v>169</v>
      </c>
      <c r="C5" s="60"/>
      <c r="D5" s="60"/>
      <c r="E5" s="60"/>
      <c r="F5" s="60"/>
      <c r="G5" s="60"/>
    </row>
    <row r="7" spans="2:7" ht="14.45" thickBot="1">
      <c r="B7" s="4" t="s">
        <v>25</v>
      </c>
      <c r="D7" s="1" t="s">
        <v>170</v>
      </c>
      <c r="E7" s="1" t="s">
        <v>171</v>
      </c>
      <c r="F7" s="1" t="s">
        <v>172</v>
      </c>
      <c r="G7" s="1" t="s">
        <v>173</v>
      </c>
    </row>
    <row r="8" spans="2:7" ht="14.45" thickBot="1">
      <c r="B8" s="5" t="s">
        <v>174</v>
      </c>
      <c r="D8" s="3">
        <v>10</v>
      </c>
      <c r="E8" s="3">
        <v>20</v>
      </c>
      <c r="F8" s="3">
        <v>30</v>
      </c>
      <c r="G8" s="3">
        <v>40</v>
      </c>
    </row>
    <row r="9" spans="2:7" ht="14.45" thickBot="1">
      <c r="E9" s="1"/>
      <c r="F9" s="1"/>
      <c r="G9" s="1"/>
    </row>
    <row r="10" spans="2:7" ht="14.45" thickBot="1">
      <c r="B10" s="6" t="s">
        <v>175</v>
      </c>
      <c r="C10" s="5" t="s">
        <v>176</v>
      </c>
      <c r="D10" s="40"/>
      <c r="E10" s="40"/>
      <c r="F10" s="40"/>
      <c r="G10" s="41">
        <f>SUM(D10:F10)</f>
        <v>0</v>
      </c>
    </row>
    <row r="11" spans="2:7" ht="14.45" thickBot="1">
      <c r="B11" s="6" t="s">
        <v>177</v>
      </c>
      <c r="C11" s="5" t="s">
        <v>178</v>
      </c>
      <c r="D11" s="40"/>
      <c r="E11" s="40"/>
      <c r="F11" s="40"/>
      <c r="G11" s="41">
        <f>SUM(D11:F11)</f>
        <v>0</v>
      </c>
    </row>
    <row r="14" spans="2:7" ht="14.45" thickBot="1">
      <c r="B14" s="4" t="s">
        <v>26</v>
      </c>
      <c r="D14" s="1" t="s">
        <v>42</v>
      </c>
    </row>
    <row r="15" spans="2:7" ht="14.45" thickBot="1">
      <c r="B15" s="5" t="s">
        <v>179</v>
      </c>
      <c r="D15" s="3">
        <v>10</v>
      </c>
    </row>
    <row r="17" spans="2:7" ht="15" thickBot="1">
      <c r="B17" s="21" t="s">
        <v>180</v>
      </c>
      <c r="C17" s="11"/>
      <c r="D17" s="11"/>
    </row>
    <row r="18" spans="2:7" ht="14.45" thickBot="1">
      <c r="B18" s="6" t="s">
        <v>181</v>
      </c>
      <c r="C18" s="5" t="s">
        <v>182</v>
      </c>
      <c r="D18" s="40"/>
    </row>
    <row r="19" spans="2:7" ht="14.45" thickBot="1">
      <c r="B19" s="6" t="s">
        <v>183</v>
      </c>
      <c r="C19" s="5" t="s">
        <v>184</v>
      </c>
      <c r="D19" s="40"/>
    </row>
    <row r="20" spans="2:7" ht="14.45" thickBot="1">
      <c r="B20" s="6" t="s">
        <v>185</v>
      </c>
      <c r="C20" s="5" t="s">
        <v>186</v>
      </c>
      <c r="D20" s="40"/>
    </row>
    <row r="22" spans="2:7" ht="15" thickBot="1">
      <c r="B22" s="20" t="s">
        <v>187</v>
      </c>
    </row>
    <row r="23" spans="2:7" ht="14.45" thickBot="1">
      <c r="B23" s="6" t="s">
        <v>188</v>
      </c>
      <c r="C23" s="5" t="s">
        <v>189</v>
      </c>
      <c r="D23" s="40"/>
    </row>
    <row r="24" spans="2:7" ht="14.45" thickBot="1">
      <c r="B24" s="6" t="s">
        <v>190</v>
      </c>
      <c r="C24" s="5" t="s">
        <v>191</v>
      </c>
      <c r="D24" s="40"/>
    </row>
    <row r="25" spans="2:7" ht="14.45" thickBot="1">
      <c r="B25" s="6" t="s">
        <v>192</v>
      </c>
      <c r="C25" s="5" t="s">
        <v>193</v>
      </c>
      <c r="D25" s="40"/>
    </row>
    <row r="26" spans="2:7" ht="14.45" thickBot="1">
      <c r="B26" s="6" t="s">
        <v>194</v>
      </c>
      <c r="C26" s="5" t="s">
        <v>195</v>
      </c>
      <c r="D26" s="40"/>
    </row>
    <row r="27" spans="2:7" ht="14.45" thickBot="1"/>
    <row r="28" spans="2:7" ht="14.45" thickBot="1">
      <c r="B28" s="8" t="s">
        <v>196</v>
      </c>
      <c r="C28" s="5" t="s">
        <v>197</v>
      </c>
      <c r="D28" s="41">
        <f>SUM(D18:D20,D23:D26)</f>
        <v>0</v>
      </c>
    </row>
    <row r="31" spans="2:7" ht="14.45" thickBot="1">
      <c r="B31" s="4" t="s">
        <v>27</v>
      </c>
      <c r="D31" s="1" t="s">
        <v>42</v>
      </c>
      <c r="E31" s="1"/>
      <c r="F31" s="1"/>
      <c r="G31" s="1"/>
    </row>
    <row r="32" spans="2:7" ht="14.45" thickBot="1">
      <c r="B32" s="5" t="s">
        <v>198</v>
      </c>
      <c r="D32" s="3">
        <v>10</v>
      </c>
      <c r="E32" s="1"/>
      <c r="F32" s="1"/>
      <c r="G32" s="1"/>
    </row>
    <row r="33" spans="2:7" ht="14.45" thickBot="1">
      <c r="E33" s="1"/>
      <c r="F33" s="2"/>
      <c r="G33" s="2"/>
    </row>
    <row r="34" spans="2:7" ht="14.45" thickBot="1">
      <c r="B34" s="6" t="s">
        <v>199</v>
      </c>
      <c r="C34" s="5" t="s">
        <v>200</v>
      </c>
      <c r="D34" s="40"/>
      <c r="E34" s="1"/>
    </row>
    <row r="35" spans="2:7" ht="14.45" thickBot="1">
      <c r="B35" s="6" t="s">
        <v>201</v>
      </c>
      <c r="C35" s="5" t="s">
        <v>202</v>
      </c>
      <c r="D35" s="40"/>
      <c r="E35" s="1"/>
    </row>
    <row r="36" spans="2:7" ht="14.45" thickBot="1">
      <c r="B36" s="6" t="s">
        <v>203</v>
      </c>
      <c r="C36" s="5" t="s">
        <v>204</v>
      </c>
      <c r="D36" s="40"/>
      <c r="E36" s="1"/>
    </row>
    <row r="37" spans="2:7" ht="14.45" thickBot="1">
      <c r="B37" s="6" t="s">
        <v>205</v>
      </c>
      <c r="C37" s="5" t="s">
        <v>206</v>
      </c>
      <c r="D37" s="40"/>
      <c r="E37" s="1"/>
    </row>
    <row r="38" spans="2:7" ht="14.45" thickBot="1">
      <c r="B38" s="6" t="s">
        <v>207</v>
      </c>
      <c r="C38" s="5" t="s">
        <v>208</v>
      </c>
      <c r="D38" s="40"/>
      <c r="E38" s="1"/>
    </row>
    <row r="39" spans="2:7" ht="14.45" thickBot="1">
      <c r="B39" s="6" t="s">
        <v>209</v>
      </c>
      <c r="C39" s="5" t="s">
        <v>210</v>
      </c>
      <c r="D39" s="40"/>
      <c r="E39" s="1"/>
    </row>
    <row r="40" spans="2:7" ht="14.45" thickBot="1">
      <c r="B40" s="6" t="s">
        <v>65</v>
      </c>
      <c r="C40" s="5" t="s">
        <v>211</v>
      </c>
      <c r="D40" s="40"/>
      <c r="E40" s="1"/>
    </row>
    <row r="41" spans="2:7" ht="14.45" thickBot="1">
      <c r="D41" s="2"/>
      <c r="E41" s="1"/>
    </row>
    <row r="42" spans="2:7" ht="14.45" thickBot="1">
      <c r="B42" s="4" t="s">
        <v>212</v>
      </c>
      <c r="C42" s="5" t="s">
        <v>213</v>
      </c>
      <c r="D42" s="41">
        <f>SUM(D34:D40)</f>
        <v>0</v>
      </c>
      <c r="E42" s="1"/>
    </row>
    <row r="43" spans="2:7">
      <c r="E43" s="1"/>
    </row>
    <row r="44" spans="2:7">
      <c r="E44" s="1"/>
    </row>
    <row r="45" spans="2:7" ht="14.45" thickBot="1">
      <c r="B45" s="4" t="s">
        <v>24</v>
      </c>
      <c r="D45" s="1" t="s">
        <v>42</v>
      </c>
      <c r="E45" s="1" t="s">
        <v>214</v>
      </c>
    </row>
    <row r="46" spans="2:7" ht="14.45" thickBot="1">
      <c r="B46" s="5" t="s">
        <v>215</v>
      </c>
      <c r="D46" s="3">
        <v>10</v>
      </c>
      <c r="E46" s="3">
        <v>20</v>
      </c>
    </row>
    <row r="47" spans="2:7" ht="14.45" thickBot="1"/>
    <row r="48" spans="2:7" ht="14.45" thickBot="1">
      <c r="B48" s="6" t="s">
        <v>216</v>
      </c>
      <c r="C48" s="5" t="s">
        <v>217</v>
      </c>
      <c r="D48" s="40"/>
      <c r="E48" s="42"/>
    </row>
  </sheetData>
  <sheetProtection algorithmName="SHA-512" hashValue="CgKtv3Ld9WmaR0AcIgjIcf/IMNqKS91obonfcOkTVvYqJz+zcjWWiiQqpyCGEvFYn2hz9a+DRLWuE93CwghUDA==" saltValue="XKDyAdfpFYGXHRLgp/kHww==" spinCount="100000" sheet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58" fitToHeight="0" orientation="portrait" r:id="rId1"/>
  <headerFooter>
    <oddFooter>&amp;CClassification: Protected B&amp;R&amp;P/&amp;N</oddFooter>
  </headerFooter>
  <ignoredErrors>
    <ignoredError sqref="G10:G1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60F6-CAAF-4451-8908-FE54E1BA687A}">
  <sheetPr codeName="Sheet6">
    <pageSetUpPr fitToPage="1"/>
  </sheetPr>
  <dimension ref="A1:G49"/>
  <sheetViews>
    <sheetView zoomScale="70" zoomScaleNormal="70" workbookViewId="0">
      <selection activeCell="K24" sqref="K24"/>
    </sheetView>
  </sheetViews>
  <sheetFormatPr defaultColWidth="8.625" defaultRowHeight="14.1"/>
  <cols>
    <col min="1" max="1" width="3.625" style="10" customWidth="1"/>
    <col min="2" max="2" width="58.875" style="2" customWidth="1"/>
    <col min="3" max="3" width="9.875" style="2" customWidth="1"/>
    <col min="4" max="6" width="18.125" style="1" customWidth="1"/>
    <col min="7" max="7" width="3.625" style="10" customWidth="1"/>
    <col min="8" max="16384" width="8.625" style="2"/>
  </cols>
  <sheetData>
    <row r="1" spans="2:6" ht="54.6" customHeight="1">
      <c r="B1" s="4"/>
      <c r="C1" s="4"/>
    </row>
    <row r="2" spans="2:6" ht="20.45" thickBot="1">
      <c r="B2" s="56" t="s">
        <v>12</v>
      </c>
      <c r="C2" s="56"/>
      <c r="D2" s="56"/>
      <c r="E2" s="56"/>
      <c r="F2" s="56"/>
    </row>
    <row r="3" spans="2:6" ht="14.45" thickBot="1">
      <c r="B3" s="2" t="s">
        <v>40</v>
      </c>
      <c r="D3" s="68" t="str">
        <f>IF(ISBLANK(ToC!D$3),"",ToC!$D$3)</f>
        <v/>
      </c>
      <c r="E3" s="69"/>
      <c r="F3" s="70"/>
    </row>
    <row r="4" spans="2:6" ht="14.45" thickBot="1">
      <c r="B4" s="2" t="s">
        <v>41</v>
      </c>
      <c r="D4" s="39" t="str">
        <f>IF(ISBLANK(ToC!$D$4),"",ToC!$D$4)</f>
        <v/>
      </c>
    </row>
    <row r="5" spans="2:6" ht="18">
      <c r="B5" s="60" t="s">
        <v>29</v>
      </c>
      <c r="C5" s="60"/>
      <c r="D5" s="60"/>
      <c r="E5" s="60"/>
      <c r="F5" s="60"/>
    </row>
    <row r="7" spans="2:6" ht="14.45" thickBot="1">
      <c r="B7" s="4" t="s">
        <v>29</v>
      </c>
      <c r="D7" s="1" t="s">
        <v>42</v>
      </c>
    </row>
    <row r="8" spans="2:6" ht="14.45" thickBot="1">
      <c r="B8" s="5" t="s">
        <v>218</v>
      </c>
      <c r="D8" s="3">
        <v>10</v>
      </c>
    </row>
    <row r="9" spans="2:6" ht="14.45" thickBot="1"/>
    <row r="10" spans="2:6" ht="14.45" thickBot="1">
      <c r="B10" s="7" t="s">
        <v>30</v>
      </c>
      <c r="C10" s="3" t="s">
        <v>219</v>
      </c>
      <c r="D10" s="41">
        <f>F49</f>
        <v>0</v>
      </c>
    </row>
    <row r="11" spans="2:6" ht="14.45" thickBot="1">
      <c r="B11" s="6" t="s">
        <v>27</v>
      </c>
      <c r="C11" s="3" t="s">
        <v>220</v>
      </c>
      <c r="D11" s="41">
        <f>Other!D42</f>
        <v>0</v>
      </c>
      <c r="F11" s="7"/>
    </row>
    <row r="12" spans="2:6" ht="14.45" thickBot="1">
      <c r="B12" s="7" t="s">
        <v>221</v>
      </c>
      <c r="C12" s="3" t="s">
        <v>222</v>
      </c>
      <c r="D12" s="41">
        <f>D11*0.5%</f>
        <v>0</v>
      </c>
    </row>
    <row r="13" spans="2:6" ht="14.45" thickBot="1">
      <c r="B13" s="7"/>
      <c r="C13" s="1"/>
    </row>
    <row r="14" spans="2:6" ht="14.45" thickBot="1">
      <c r="B14" s="4" t="s">
        <v>223</v>
      </c>
      <c r="C14" s="3" t="s">
        <v>224</v>
      </c>
      <c r="D14" s="41">
        <f>D10-D12</f>
        <v>0</v>
      </c>
      <c r="E14" s="2"/>
    </row>
    <row r="15" spans="2:6">
      <c r="F15" s="2"/>
    </row>
    <row r="16" spans="2:6" ht="14.45" thickBot="1">
      <c r="B16" s="4" t="s">
        <v>30</v>
      </c>
      <c r="D16" s="1" t="s">
        <v>225</v>
      </c>
      <c r="E16" s="1" t="s">
        <v>226</v>
      </c>
      <c r="F16" s="1" t="s">
        <v>42</v>
      </c>
    </row>
    <row r="17" spans="2:6" ht="14.45" thickBot="1">
      <c r="B17" s="5" t="s">
        <v>227</v>
      </c>
      <c r="D17" s="3">
        <v>10</v>
      </c>
      <c r="E17" s="3">
        <v>20</v>
      </c>
      <c r="F17" s="3">
        <v>30</v>
      </c>
    </row>
    <row r="19" spans="2:6" ht="14.45" thickBot="1">
      <c r="B19" s="9" t="s">
        <v>228</v>
      </c>
    </row>
    <row r="20" spans="2:6" ht="14.45" thickBot="1">
      <c r="B20" s="6" t="s">
        <v>229</v>
      </c>
      <c r="C20" s="3" t="s">
        <v>230</v>
      </c>
      <c r="D20" s="40"/>
      <c r="E20" s="40"/>
      <c r="F20" s="41">
        <f>D20-E20</f>
        <v>0</v>
      </c>
    </row>
    <row r="21" spans="2:6" ht="14.45" thickBot="1">
      <c r="B21" s="6" t="s">
        <v>231</v>
      </c>
      <c r="C21" s="3" t="s">
        <v>232</v>
      </c>
      <c r="D21" s="40"/>
      <c r="E21" s="40"/>
      <c r="F21" s="41">
        <f t="shared" ref="F21:F22" si="0">D21-E21</f>
        <v>0</v>
      </c>
    </row>
    <row r="22" spans="2:6" ht="14.45" thickBot="1">
      <c r="B22" s="6" t="s">
        <v>233</v>
      </c>
      <c r="C22" s="3" t="s">
        <v>234</v>
      </c>
      <c r="D22" s="40"/>
      <c r="E22" s="40"/>
      <c r="F22" s="41">
        <f t="shared" si="0"/>
        <v>0</v>
      </c>
    </row>
    <row r="23" spans="2:6" ht="14.45" thickBot="1">
      <c r="B23" s="6" t="s">
        <v>235</v>
      </c>
      <c r="C23" s="3" t="s">
        <v>236</v>
      </c>
      <c r="F23" s="40"/>
    </row>
    <row r="24" spans="2:6" ht="14.45" thickBot="1">
      <c r="B24" s="6" t="s">
        <v>101</v>
      </c>
      <c r="C24" s="3" t="s">
        <v>237</v>
      </c>
      <c r="F24" s="40"/>
    </row>
    <row r="25" spans="2:6" ht="14.45" thickBot="1">
      <c r="B25" s="6" t="s">
        <v>238</v>
      </c>
      <c r="C25" s="3" t="s">
        <v>239</v>
      </c>
      <c r="F25" s="40"/>
    </row>
    <row r="26" spans="2:6" ht="14.45" thickBot="1">
      <c r="B26" s="6" t="s">
        <v>240</v>
      </c>
      <c r="C26" s="3" t="s">
        <v>241</v>
      </c>
      <c r="F26" s="40"/>
    </row>
    <row r="27" spans="2:6" ht="14.45" thickBot="1">
      <c r="B27" s="6" t="s">
        <v>242</v>
      </c>
      <c r="C27" s="3" t="s">
        <v>243</v>
      </c>
      <c r="F27" s="40"/>
    </row>
    <row r="28" spans="2:6" ht="14.45" thickBot="1">
      <c r="B28" s="8" t="s">
        <v>244</v>
      </c>
      <c r="C28" s="3" t="s">
        <v>245</v>
      </c>
      <c r="F28" s="41">
        <f>SUM(F20:F27)</f>
        <v>0</v>
      </c>
    </row>
    <row r="29" spans="2:6">
      <c r="C29" s="1"/>
    </row>
    <row r="30" spans="2:6" ht="14.45" thickBot="1">
      <c r="B30" s="9" t="s">
        <v>246</v>
      </c>
      <c r="C30" s="1"/>
    </row>
    <row r="31" spans="2:6" ht="14.45" thickBot="1">
      <c r="B31" s="6" t="s">
        <v>229</v>
      </c>
      <c r="C31" s="3" t="s">
        <v>247</v>
      </c>
      <c r="D31" s="40"/>
      <c r="E31" s="40"/>
      <c r="F31" s="41">
        <f t="shared" ref="F31:F34" si="1">D31-E31</f>
        <v>0</v>
      </c>
    </row>
    <row r="32" spans="2:6" ht="14.45" thickBot="1">
      <c r="B32" s="6" t="s">
        <v>231</v>
      </c>
      <c r="C32" s="3" t="s">
        <v>248</v>
      </c>
      <c r="D32" s="40"/>
      <c r="E32" s="40"/>
      <c r="F32" s="41">
        <f t="shared" si="1"/>
        <v>0</v>
      </c>
    </row>
    <row r="33" spans="2:6" ht="14.45" thickBot="1">
      <c r="B33" s="6" t="s">
        <v>233</v>
      </c>
      <c r="C33" s="3" t="s">
        <v>249</v>
      </c>
      <c r="D33" s="40"/>
      <c r="E33" s="40"/>
      <c r="F33" s="41">
        <f t="shared" si="1"/>
        <v>0</v>
      </c>
    </row>
    <row r="34" spans="2:6" ht="14.45" thickBot="1">
      <c r="B34" s="6" t="s">
        <v>250</v>
      </c>
      <c r="C34" s="3" t="s">
        <v>251</v>
      </c>
      <c r="D34" s="40"/>
      <c r="E34" s="40"/>
      <c r="F34" s="41">
        <f t="shared" si="1"/>
        <v>0</v>
      </c>
    </row>
    <row r="35" spans="2:6" ht="14.45" thickBot="1">
      <c r="B35" s="6" t="s">
        <v>252</v>
      </c>
      <c r="C35" s="3" t="s">
        <v>253</v>
      </c>
      <c r="F35" s="40"/>
    </row>
    <row r="36" spans="2:6" ht="14.45" thickBot="1">
      <c r="B36" s="6" t="s">
        <v>254</v>
      </c>
      <c r="C36" s="3" t="s">
        <v>255</v>
      </c>
      <c r="F36" s="40"/>
    </row>
    <row r="37" spans="2:6" ht="14.45" thickBot="1">
      <c r="B37" s="8" t="s">
        <v>256</v>
      </c>
      <c r="C37" s="3" t="s">
        <v>257</v>
      </c>
      <c r="F37" s="41">
        <f>SUM(F31:F36)</f>
        <v>0</v>
      </c>
    </row>
    <row r="38" spans="2:6" ht="14.45" thickBot="1">
      <c r="B38" s="8"/>
      <c r="C38" s="8"/>
      <c r="D38" s="8"/>
      <c r="E38" s="8"/>
      <c r="F38" s="8"/>
    </row>
    <row r="39" spans="2:6" ht="14.45" thickBot="1">
      <c r="B39" s="4" t="s">
        <v>258</v>
      </c>
      <c r="C39" s="3" t="s">
        <v>259</v>
      </c>
      <c r="F39" s="41">
        <f>MIN(F37,F28)</f>
        <v>0</v>
      </c>
    </row>
    <row r="41" spans="2:6" ht="14.45" thickBot="1">
      <c r="B41" s="9" t="s">
        <v>260</v>
      </c>
    </row>
    <row r="42" spans="2:6" ht="14.45" thickBot="1">
      <c r="B42" s="6" t="s">
        <v>261</v>
      </c>
      <c r="C42" s="3" t="s">
        <v>262</v>
      </c>
      <c r="F42" s="40"/>
    </row>
    <row r="43" spans="2:6" ht="14.45" thickBot="1">
      <c r="B43" s="6" t="s">
        <v>263</v>
      </c>
      <c r="C43" s="3" t="s">
        <v>264</v>
      </c>
      <c r="F43" s="40"/>
    </row>
    <row r="44" spans="2:6" ht="14.45" thickBot="1">
      <c r="B44" s="6" t="s">
        <v>72</v>
      </c>
      <c r="C44" s="3" t="s">
        <v>265</v>
      </c>
      <c r="F44" s="40"/>
    </row>
    <row r="45" spans="2:6" ht="14.45" thickBot="1">
      <c r="B45" s="6" t="s">
        <v>266</v>
      </c>
      <c r="C45" s="3" t="s">
        <v>267</v>
      </c>
      <c r="F45" s="40"/>
    </row>
    <row r="46" spans="2:6" ht="14.45" thickBot="1">
      <c r="B46" s="6" t="s">
        <v>268</v>
      </c>
      <c r="C46" s="3" t="s">
        <v>269</v>
      </c>
      <c r="F46" s="40"/>
    </row>
    <row r="47" spans="2:6" ht="14.45" thickBot="1">
      <c r="B47" s="4" t="s">
        <v>270</v>
      </c>
      <c r="C47" s="3" t="s">
        <v>271</v>
      </c>
      <c r="F47" s="41">
        <f>SUM(F42:F46)</f>
        <v>0</v>
      </c>
    </row>
    <row r="48" spans="2:6" ht="14.45" thickBot="1"/>
    <row r="49" spans="2:6" ht="14.45" thickBot="1">
      <c r="B49" s="8" t="s">
        <v>272</v>
      </c>
      <c r="C49" s="3" t="s">
        <v>273</v>
      </c>
      <c r="F49" s="41">
        <f>F28+F39-F47</f>
        <v>0</v>
      </c>
    </row>
  </sheetData>
  <sheetProtection algorithmName="SHA-512" hashValue="tkbXRppZFSdJwxWHeBSIDMrDzZz7z3Uy42tHfeaSzmRLMyuhPHj2DR5BKRO/S1NIi15kgVrfyYTD/w9tkBBolQ==" saltValue="oN+kOYtxNBUq5RLkAeVO6g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3297-E110-4E30-BA52-0C1D4CE161BD}">
  <sheetPr codeName="Sheet7"/>
  <dimension ref="A1:D126"/>
  <sheetViews>
    <sheetView topLeftCell="A50" zoomScale="70" zoomScaleNormal="70" workbookViewId="0">
      <selection activeCell="K72" sqref="K72"/>
    </sheetView>
  </sheetViews>
  <sheetFormatPr defaultRowHeight="14.1"/>
  <cols>
    <col min="1" max="1" width="13.625" customWidth="1"/>
    <col min="2" max="2" width="28.625" style="27" customWidth="1"/>
    <col min="6" max="6" width="10" bestFit="1" customWidth="1"/>
  </cols>
  <sheetData>
    <row r="1" spans="1:2">
      <c r="A1" t="s">
        <v>274</v>
      </c>
      <c r="B1" s="27">
        <f>BS!D11</f>
        <v>0</v>
      </c>
    </row>
    <row r="2" spans="1:2">
      <c r="A2" t="s">
        <v>275</v>
      </c>
      <c r="B2" s="27">
        <f>BS!D12</f>
        <v>0</v>
      </c>
    </row>
    <row r="3" spans="1:2">
      <c r="A3" t="s">
        <v>276</v>
      </c>
      <c r="B3" s="27">
        <f>BS!D13</f>
        <v>0</v>
      </c>
    </row>
    <row r="4" spans="1:2">
      <c r="A4" t="s">
        <v>277</v>
      </c>
      <c r="B4" s="29">
        <f>BS!D14</f>
        <v>0</v>
      </c>
    </row>
    <row r="5" spans="1:2">
      <c r="A5" t="s">
        <v>278</v>
      </c>
      <c r="B5" s="27">
        <f>BS!D17</f>
        <v>0</v>
      </c>
    </row>
    <row r="6" spans="1:2">
      <c r="A6" t="s">
        <v>279</v>
      </c>
      <c r="B6" s="27">
        <f>BS!D18</f>
        <v>0</v>
      </c>
    </row>
    <row r="7" spans="1:2">
      <c r="A7" t="s">
        <v>280</v>
      </c>
      <c r="B7" s="27">
        <f>BS!D19</f>
        <v>0</v>
      </c>
    </row>
    <row r="8" spans="1:2">
      <c r="A8" t="s">
        <v>281</v>
      </c>
      <c r="B8" s="27">
        <f>BS!D20</f>
        <v>0</v>
      </c>
    </row>
    <row r="9" spans="1:2">
      <c r="A9" t="s">
        <v>282</v>
      </c>
      <c r="B9" s="27">
        <f>BS!D21</f>
        <v>0</v>
      </c>
    </row>
    <row r="10" spans="1:2">
      <c r="A10" t="s">
        <v>283</v>
      </c>
      <c r="B10" s="29">
        <f>BS!D22</f>
        <v>0</v>
      </c>
    </row>
    <row r="11" spans="1:2">
      <c r="A11" t="s">
        <v>284</v>
      </c>
      <c r="B11" s="27">
        <f>BS!D25</f>
        <v>0</v>
      </c>
    </row>
    <row r="12" spans="1:2">
      <c r="A12" t="s">
        <v>285</v>
      </c>
      <c r="B12" s="27">
        <f>BS!D26</f>
        <v>0</v>
      </c>
    </row>
    <row r="13" spans="1:2">
      <c r="A13" t="s">
        <v>286</v>
      </c>
      <c r="B13" s="27">
        <f>BS!D27</f>
        <v>0</v>
      </c>
    </row>
    <row r="14" spans="1:2">
      <c r="A14" t="s">
        <v>287</v>
      </c>
      <c r="B14" s="27">
        <f>BS!D28</f>
        <v>0</v>
      </c>
    </row>
    <row r="15" spans="1:2">
      <c r="A15" t="s">
        <v>288</v>
      </c>
      <c r="B15" s="27">
        <f>BS!D29</f>
        <v>0</v>
      </c>
    </row>
    <row r="16" spans="1:2">
      <c r="A16" t="s">
        <v>289</v>
      </c>
      <c r="B16" s="27">
        <f>BS!D30</f>
        <v>0</v>
      </c>
    </row>
    <row r="17" spans="1:2">
      <c r="A17" t="s">
        <v>290</v>
      </c>
      <c r="B17" s="29">
        <f>BS!D31</f>
        <v>0</v>
      </c>
    </row>
    <row r="18" spans="1:2">
      <c r="A18" t="s">
        <v>291</v>
      </c>
      <c r="B18" s="29">
        <f>BS!D33</f>
        <v>0</v>
      </c>
    </row>
    <row r="19" spans="1:2">
      <c r="A19" t="s">
        <v>292</v>
      </c>
      <c r="B19" s="27">
        <f>BS!D40</f>
        <v>0</v>
      </c>
    </row>
    <row r="20" spans="1:2">
      <c r="A20" t="s">
        <v>293</v>
      </c>
      <c r="B20" s="27">
        <f>BS!D41</f>
        <v>0</v>
      </c>
    </row>
    <row r="21" spans="1:2">
      <c r="A21" t="s">
        <v>294</v>
      </c>
      <c r="B21" s="27">
        <f>BS!D42</f>
        <v>0</v>
      </c>
    </row>
    <row r="22" spans="1:2">
      <c r="A22" t="s">
        <v>295</v>
      </c>
      <c r="B22" s="27">
        <f>BS!D43</f>
        <v>0</v>
      </c>
    </row>
    <row r="23" spans="1:2">
      <c r="A23" t="s">
        <v>296</v>
      </c>
      <c r="B23" s="27">
        <f>BS!D44</f>
        <v>0</v>
      </c>
    </row>
    <row r="24" spans="1:2">
      <c r="A24" t="s">
        <v>297</v>
      </c>
      <c r="B24" s="29">
        <f>BS!D45</f>
        <v>0</v>
      </c>
    </row>
    <row r="25" spans="1:2">
      <c r="A25" t="s">
        <v>298</v>
      </c>
      <c r="B25" s="27">
        <f>BS!D48</f>
        <v>0</v>
      </c>
    </row>
    <row r="26" spans="1:2">
      <c r="A26" t="s">
        <v>299</v>
      </c>
      <c r="B26" s="27">
        <f>BS!D49</f>
        <v>0</v>
      </c>
    </row>
    <row r="27" spans="1:2">
      <c r="A27" t="s">
        <v>300</v>
      </c>
      <c r="B27" s="27">
        <f>BS!D50</f>
        <v>0</v>
      </c>
    </row>
    <row r="28" spans="1:2">
      <c r="A28" t="s">
        <v>301</v>
      </c>
      <c r="B28" s="27">
        <f>BS!D52</f>
        <v>0</v>
      </c>
    </row>
    <row r="29" spans="1:2">
      <c r="A29" t="s">
        <v>302</v>
      </c>
      <c r="B29" s="27">
        <f>BS!D53</f>
        <v>0</v>
      </c>
    </row>
    <row r="30" spans="1:2">
      <c r="A30" t="s">
        <v>303</v>
      </c>
      <c r="B30" s="27">
        <f>BS!D54</f>
        <v>0</v>
      </c>
    </row>
    <row r="31" spans="1:2">
      <c r="A31" t="s">
        <v>304</v>
      </c>
      <c r="B31" s="29">
        <f>BS!D55</f>
        <v>0</v>
      </c>
    </row>
    <row r="32" spans="1:2">
      <c r="A32" t="s">
        <v>305</v>
      </c>
      <c r="B32" s="27">
        <f>BS!D57</f>
        <v>0</v>
      </c>
    </row>
    <row r="33" spans="1:2">
      <c r="A33" t="s">
        <v>306</v>
      </c>
      <c r="B33" s="27">
        <f>BS!D58</f>
        <v>0</v>
      </c>
    </row>
    <row r="34" spans="1:2">
      <c r="A34" t="s">
        <v>307</v>
      </c>
      <c r="B34" s="29">
        <f>BS!D59</f>
        <v>0</v>
      </c>
    </row>
    <row r="35" spans="1:2">
      <c r="A35" t="s">
        <v>308</v>
      </c>
      <c r="B35" s="29">
        <f>BS!D61</f>
        <v>0</v>
      </c>
    </row>
    <row r="36" spans="1:2">
      <c r="A36" t="s">
        <v>309</v>
      </c>
      <c r="B36" s="27">
        <f>IS!D11</f>
        <v>0</v>
      </c>
    </row>
    <row r="37" spans="1:2">
      <c r="A37" t="s">
        <v>310</v>
      </c>
      <c r="B37" s="27">
        <f>IS!D12</f>
        <v>0</v>
      </c>
    </row>
    <row r="38" spans="1:2">
      <c r="A38" t="s">
        <v>311</v>
      </c>
      <c r="B38" s="27">
        <f>IS!D13</f>
        <v>0</v>
      </c>
    </row>
    <row r="39" spans="1:2">
      <c r="A39" t="s">
        <v>312</v>
      </c>
      <c r="B39" s="27">
        <f>IS!D14</f>
        <v>0</v>
      </c>
    </row>
    <row r="40" spans="1:2">
      <c r="A40" t="s">
        <v>313</v>
      </c>
      <c r="B40" s="27">
        <f>IS!D15</f>
        <v>0</v>
      </c>
    </row>
    <row r="41" spans="1:2">
      <c r="A41" t="s">
        <v>314</v>
      </c>
      <c r="B41" s="27">
        <f>IS!D16</f>
        <v>0</v>
      </c>
    </row>
    <row r="42" spans="1:2">
      <c r="A42" t="s">
        <v>315</v>
      </c>
      <c r="B42" s="29">
        <f>IS!D17</f>
        <v>0</v>
      </c>
    </row>
    <row r="43" spans="1:2">
      <c r="A43" t="s">
        <v>316</v>
      </c>
      <c r="B43" s="27">
        <f>IS!D20</f>
        <v>0</v>
      </c>
    </row>
    <row r="44" spans="1:2">
      <c r="A44" t="s">
        <v>317</v>
      </c>
      <c r="B44" s="27">
        <f>IS!D21</f>
        <v>0</v>
      </c>
    </row>
    <row r="45" spans="1:2">
      <c r="A45" t="s">
        <v>318</v>
      </c>
      <c r="B45" s="27">
        <f>IS!D22</f>
        <v>0</v>
      </c>
    </row>
    <row r="46" spans="1:2">
      <c r="A46" t="s">
        <v>319</v>
      </c>
      <c r="B46" s="27">
        <f>IS!D23</f>
        <v>0</v>
      </c>
    </row>
    <row r="47" spans="1:2">
      <c r="A47" t="s">
        <v>320</v>
      </c>
      <c r="B47" s="27">
        <f>IS!D24</f>
        <v>0</v>
      </c>
    </row>
    <row r="48" spans="1:2">
      <c r="A48" t="s">
        <v>321</v>
      </c>
      <c r="B48" s="27">
        <f>IS!D25</f>
        <v>0</v>
      </c>
    </row>
    <row r="49" spans="1:4">
      <c r="A49" t="s">
        <v>322</v>
      </c>
      <c r="B49" s="29">
        <f>IS!D26</f>
        <v>0</v>
      </c>
      <c r="D49" s="27"/>
    </row>
    <row r="50" spans="1:4">
      <c r="A50" t="s">
        <v>323</v>
      </c>
      <c r="B50" s="29">
        <f>IS!D28</f>
        <v>0</v>
      </c>
    </row>
    <row r="51" spans="1:4">
      <c r="A51" t="s">
        <v>324</v>
      </c>
      <c r="B51" s="27">
        <f>IS!D30</f>
        <v>0</v>
      </c>
    </row>
    <row r="52" spans="1:4">
      <c r="A52" t="s">
        <v>325</v>
      </c>
      <c r="B52" s="27">
        <f>IS!D31</f>
        <v>0</v>
      </c>
    </row>
    <row r="53" spans="1:4">
      <c r="A53" t="s">
        <v>326</v>
      </c>
      <c r="B53" s="29">
        <f>IS!D33</f>
        <v>0</v>
      </c>
    </row>
    <row r="54" spans="1:4">
      <c r="A54" t="s">
        <v>327</v>
      </c>
      <c r="B54" s="27">
        <f>IS!D36</f>
        <v>0</v>
      </c>
    </row>
    <row r="55" spans="1:4">
      <c r="A55" t="s">
        <v>328</v>
      </c>
      <c r="B55" s="27">
        <f>IS!D37</f>
        <v>0</v>
      </c>
    </row>
    <row r="56" spans="1:4">
      <c r="A56" t="s">
        <v>329</v>
      </c>
      <c r="B56" s="27">
        <f>IS!D38</f>
        <v>0</v>
      </c>
    </row>
    <row r="57" spans="1:4">
      <c r="A57" t="s">
        <v>330</v>
      </c>
      <c r="B57" s="29">
        <f>IS!D39</f>
        <v>0</v>
      </c>
    </row>
    <row r="58" spans="1:4">
      <c r="A58" t="s">
        <v>331</v>
      </c>
      <c r="B58" s="29">
        <f>IS!D41</f>
        <v>0</v>
      </c>
    </row>
    <row r="59" spans="1:4">
      <c r="A59" t="s">
        <v>332</v>
      </c>
      <c r="B59" s="27">
        <f>Other!D10</f>
        <v>0</v>
      </c>
    </row>
    <row r="60" spans="1:4">
      <c r="A60" t="s">
        <v>333</v>
      </c>
      <c r="B60" s="27">
        <f>Other!E10</f>
        <v>0</v>
      </c>
    </row>
    <row r="61" spans="1:4">
      <c r="A61" t="s">
        <v>334</v>
      </c>
      <c r="B61" s="27">
        <f>Other!F10</f>
        <v>0</v>
      </c>
    </row>
    <row r="62" spans="1:4">
      <c r="A62" t="s">
        <v>335</v>
      </c>
      <c r="B62" s="29">
        <f>Other!G10</f>
        <v>0</v>
      </c>
    </row>
    <row r="63" spans="1:4">
      <c r="A63" t="s">
        <v>336</v>
      </c>
      <c r="B63" s="27">
        <f>Other!D11</f>
        <v>0</v>
      </c>
    </row>
    <row r="64" spans="1:4">
      <c r="A64" t="s">
        <v>337</v>
      </c>
      <c r="B64" s="27">
        <f>Other!E11</f>
        <v>0</v>
      </c>
    </row>
    <row r="65" spans="1:2">
      <c r="A65" t="s">
        <v>338</v>
      </c>
      <c r="B65" s="27">
        <f>Other!F11</f>
        <v>0</v>
      </c>
    </row>
    <row r="66" spans="1:2">
      <c r="A66" t="s">
        <v>339</v>
      </c>
      <c r="B66" s="29">
        <f>Other!G11</f>
        <v>0</v>
      </c>
    </row>
    <row r="67" spans="1:2">
      <c r="A67" t="s">
        <v>340</v>
      </c>
      <c r="B67" s="27">
        <f>Other!D18</f>
        <v>0</v>
      </c>
    </row>
    <row r="68" spans="1:2">
      <c r="A68" t="s">
        <v>341</v>
      </c>
      <c r="B68" s="27">
        <f>Other!D19</f>
        <v>0</v>
      </c>
    </row>
    <row r="69" spans="1:2">
      <c r="A69" t="s">
        <v>342</v>
      </c>
      <c r="B69" s="27">
        <f>Other!D20</f>
        <v>0</v>
      </c>
    </row>
    <row r="70" spans="1:2">
      <c r="A70" t="s">
        <v>343</v>
      </c>
      <c r="B70" s="27">
        <f>Other!D23</f>
        <v>0</v>
      </c>
    </row>
    <row r="71" spans="1:2">
      <c r="A71" t="s">
        <v>344</v>
      </c>
      <c r="B71" s="27">
        <f>Other!D24</f>
        <v>0</v>
      </c>
    </row>
    <row r="72" spans="1:2">
      <c r="A72" t="s">
        <v>345</v>
      </c>
      <c r="B72" s="27">
        <f>Other!D25</f>
        <v>0</v>
      </c>
    </row>
    <row r="73" spans="1:2">
      <c r="A73" t="s">
        <v>346</v>
      </c>
      <c r="B73" s="27">
        <f>Other!D26</f>
        <v>0</v>
      </c>
    </row>
    <row r="74" spans="1:2">
      <c r="A74" t="s">
        <v>347</v>
      </c>
      <c r="B74" s="29">
        <f>Other!D28</f>
        <v>0</v>
      </c>
    </row>
    <row r="75" spans="1:2">
      <c r="A75" t="s">
        <v>348</v>
      </c>
      <c r="B75" s="27">
        <f>Other!D34</f>
        <v>0</v>
      </c>
    </row>
    <row r="76" spans="1:2">
      <c r="A76" t="s">
        <v>349</v>
      </c>
      <c r="B76" s="27">
        <f>Other!D35</f>
        <v>0</v>
      </c>
    </row>
    <row r="77" spans="1:2">
      <c r="A77" t="s">
        <v>350</v>
      </c>
      <c r="B77" s="27">
        <f>Other!D36</f>
        <v>0</v>
      </c>
    </row>
    <row r="78" spans="1:2">
      <c r="A78" t="s">
        <v>351</v>
      </c>
      <c r="B78" s="27">
        <f>Other!D37</f>
        <v>0</v>
      </c>
    </row>
    <row r="79" spans="1:2">
      <c r="A79" t="s">
        <v>352</v>
      </c>
      <c r="B79" s="27">
        <f>Other!D38</f>
        <v>0</v>
      </c>
    </row>
    <row r="80" spans="1:2">
      <c r="A80" t="s">
        <v>353</v>
      </c>
      <c r="B80" s="27">
        <f>Other!D39</f>
        <v>0</v>
      </c>
    </row>
    <row r="81" spans="1:2">
      <c r="A81" t="s">
        <v>354</v>
      </c>
      <c r="B81" s="27">
        <f>Other!D40</f>
        <v>0</v>
      </c>
    </row>
    <row r="82" spans="1:2">
      <c r="A82" t="s">
        <v>355</v>
      </c>
      <c r="B82" s="29">
        <f>Other!D42</f>
        <v>0</v>
      </c>
    </row>
    <row r="83" spans="1:2">
      <c r="A83" t="s">
        <v>356</v>
      </c>
      <c r="B83" s="27">
        <f>Other!D48</f>
        <v>0</v>
      </c>
    </row>
    <row r="84" spans="1:2">
      <c r="A84" t="s">
        <v>357</v>
      </c>
      <c r="B84" s="30">
        <f>Other!E48</f>
        <v>0</v>
      </c>
    </row>
    <row r="85" spans="1:2">
      <c r="A85" t="s">
        <v>358</v>
      </c>
      <c r="B85" s="29">
        <f>Capital!D10</f>
        <v>0</v>
      </c>
    </row>
    <row r="86" spans="1:2">
      <c r="A86" t="s">
        <v>359</v>
      </c>
      <c r="B86" s="29">
        <f>Capital!D11</f>
        <v>0</v>
      </c>
    </row>
    <row r="87" spans="1:2">
      <c r="A87" t="s">
        <v>360</v>
      </c>
      <c r="B87" s="29">
        <f>Capital!D12</f>
        <v>0</v>
      </c>
    </row>
    <row r="88" spans="1:2">
      <c r="A88" t="s">
        <v>361</v>
      </c>
      <c r="B88" s="29">
        <f>Capital!D14</f>
        <v>0</v>
      </c>
    </row>
    <row r="89" spans="1:2">
      <c r="A89" t="s">
        <v>362</v>
      </c>
      <c r="B89" s="27">
        <f>Capital!D20</f>
        <v>0</v>
      </c>
    </row>
    <row r="90" spans="1:2">
      <c r="A90" t="s">
        <v>363</v>
      </c>
      <c r="B90" s="27">
        <f>Capital!E20</f>
        <v>0</v>
      </c>
    </row>
    <row r="91" spans="1:2">
      <c r="A91" t="s">
        <v>364</v>
      </c>
      <c r="B91" s="29">
        <f>Capital!F20</f>
        <v>0</v>
      </c>
    </row>
    <row r="92" spans="1:2">
      <c r="A92" t="s">
        <v>365</v>
      </c>
      <c r="B92" s="27">
        <f>Capital!D21</f>
        <v>0</v>
      </c>
    </row>
    <row r="93" spans="1:2">
      <c r="A93" t="s">
        <v>366</v>
      </c>
      <c r="B93" s="27">
        <f>Capital!E21</f>
        <v>0</v>
      </c>
    </row>
    <row r="94" spans="1:2">
      <c r="A94" t="s">
        <v>367</v>
      </c>
      <c r="B94" s="29">
        <f>Capital!F21</f>
        <v>0</v>
      </c>
    </row>
    <row r="95" spans="1:2">
      <c r="A95" t="s">
        <v>368</v>
      </c>
      <c r="B95" s="27">
        <f>Capital!D22</f>
        <v>0</v>
      </c>
    </row>
    <row r="96" spans="1:2">
      <c r="A96" t="s">
        <v>369</v>
      </c>
      <c r="B96" s="27">
        <f>Capital!E22</f>
        <v>0</v>
      </c>
    </row>
    <row r="97" spans="1:2">
      <c r="A97" t="s">
        <v>370</v>
      </c>
      <c r="B97" s="29">
        <f>Capital!F22</f>
        <v>0</v>
      </c>
    </row>
    <row r="98" spans="1:2">
      <c r="A98" t="s">
        <v>371</v>
      </c>
      <c r="B98" s="27">
        <f>Capital!F23</f>
        <v>0</v>
      </c>
    </row>
    <row r="99" spans="1:2">
      <c r="A99" t="s">
        <v>372</v>
      </c>
      <c r="B99" s="27">
        <f>Capital!F24</f>
        <v>0</v>
      </c>
    </row>
    <row r="100" spans="1:2">
      <c r="A100" t="s">
        <v>373</v>
      </c>
      <c r="B100" s="27">
        <f>Capital!F25</f>
        <v>0</v>
      </c>
    </row>
    <row r="101" spans="1:2">
      <c r="A101" t="s">
        <v>374</v>
      </c>
      <c r="B101" s="27">
        <f>Capital!F26</f>
        <v>0</v>
      </c>
    </row>
    <row r="102" spans="1:2">
      <c r="A102" t="s">
        <v>375</v>
      </c>
      <c r="B102" s="27">
        <f>Capital!F27</f>
        <v>0</v>
      </c>
    </row>
    <row r="103" spans="1:2">
      <c r="A103" t="s">
        <v>376</v>
      </c>
      <c r="B103" s="29">
        <f>Capital!F28</f>
        <v>0</v>
      </c>
    </row>
    <row r="104" spans="1:2">
      <c r="A104" t="s">
        <v>377</v>
      </c>
      <c r="B104" s="27">
        <f>Capital!D31</f>
        <v>0</v>
      </c>
    </row>
    <row r="105" spans="1:2">
      <c r="A105" t="s">
        <v>378</v>
      </c>
      <c r="B105" s="27">
        <f>Capital!E31</f>
        <v>0</v>
      </c>
    </row>
    <row r="106" spans="1:2">
      <c r="A106" t="s">
        <v>379</v>
      </c>
      <c r="B106" s="29">
        <f>Capital!F31</f>
        <v>0</v>
      </c>
    </row>
    <row r="107" spans="1:2">
      <c r="A107" t="s">
        <v>380</v>
      </c>
      <c r="B107" s="27">
        <f>Capital!D32</f>
        <v>0</v>
      </c>
    </row>
    <row r="108" spans="1:2">
      <c r="A108" t="s">
        <v>381</v>
      </c>
      <c r="B108" s="27">
        <f>Capital!E32</f>
        <v>0</v>
      </c>
    </row>
    <row r="109" spans="1:2">
      <c r="A109" t="s">
        <v>382</v>
      </c>
      <c r="B109" s="29">
        <f>Capital!F32</f>
        <v>0</v>
      </c>
    </row>
    <row r="110" spans="1:2">
      <c r="A110" t="s">
        <v>383</v>
      </c>
      <c r="B110" s="27">
        <f>Capital!D33</f>
        <v>0</v>
      </c>
    </row>
    <row r="111" spans="1:2">
      <c r="A111" t="s">
        <v>384</v>
      </c>
      <c r="B111" s="27">
        <f>Capital!E33</f>
        <v>0</v>
      </c>
    </row>
    <row r="112" spans="1:2">
      <c r="A112" t="s">
        <v>385</v>
      </c>
      <c r="B112" s="29">
        <f>Capital!F33</f>
        <v>0</v>
      </c>
    </row>
    <row r="113" spans="1:2">
      <c r="A113" t="s">
        <v>386</v>
      </c>
      <c r="B113" s="27">
        <f>Capital!D34</f>
        <v>0</v>
      </c>
    </row>
    <row r="114" spans="1:2">
      <c r="A114" t="s">
        <v>387</v>
      </c>
      <c r="B114" s="27">
        <f>Capital!E34</f>
        <v>0</v>
      </c>
    </row>
    <row r="115" spans="1:2">
      <c r="A115" t="s">
        <v>388</v>
      </c>
      <c r="B115" s="29">
        <f>Capital!F34</f>
        <v>0</v>
      </c>
    </row>
    <row r="116" spans="1:2">
      <c r="A116" t="s">
        <v>389</v>
      </c>
      <c r="B116" s="27">
        <f>Capital!F35</f>
        <v>0</v>
      </c>
    </row>
    <row r="117" spans="1:2">
      <c r="A117" t="s">
        <v>390</v>
      </c>
      <c r="B117" s="27">
        <f>Capital!F36</f>
        <v>0</v>
      </c>
    </row>
    <row r="118" spans="1:2">
      <c r="A118" t="s">
        <v>391</v>
      </c>
      <c r="B118" s="29">
        <f>Capital!F37</f>
        <v>0</v>
      </c>
    </row>
    <row r="119" spans="1:2">
      <c r="A119" t="s">
        <v>392</v>
      </c>
      <c r="B119" s="29">
        <f>Capital!F39</f>
        <v>0</v>
      </c>
    </row>
    <row r="120" spans="1:2">
      <c r="A120" t="s">
        <v>393</v>
      </c>
      <c r="B120" s="27">
        <f>Capital!F42</f>
        <v>0</v>
      </c>
    </row>
    <row r="121" spans="1:2">
      <c r="A121" t="s">
        <v>394</v>
      </c>
      <c r="B121" s="27">
        <f>Capital!F43</f>
        <v>0</v>
      </c>
    </row>
    <row r="122" spans="1:2">
      <c r="A122" t="s">
        <v>395</v>
      </c>
      <c r="B122" s="27">
        <f>Capital!F44</f>
        <v>0</v>
      </c>
    </row>
    <row r="123" spans="1:2">
      <c r="A123" t="s">
        <v>396</v>
      </c>
      <c r="B123" s="27">
        <f>Capital!F45</f>
        <v>0</v>
      </c>
    </row>
    <row r="124" spans="1:2">
      <c r="A124" t="s">
        <v>397</v>
      </c>
      <c r="B124" s="27">
        <f>Capital!F46</f>
        <v>0</v>
      </c>
    </row>
    <row r="125" spans="1:2">
      <c r="A125" t="s">
        <v>398</v>
      </c>
      <c r="B125" s="29">
        <f>Capital!F47</f>
        <v>0</v>
      </c>
    </row>
    <row r="126" spans="1:2">
      <c r="A126" t="s">
        <v>399</v>
      </c>
      <c r="B126" s="29">
        <f>Capital!F49</f>
        <v>0</v>
      </c>
    </row>
  </sheetData>
  <sheetProtection algorithmName="SHA-512" hashValue="hF++WvUgt02lpKfxsPA7LDHyy6FljL/HEIDhZyCML2l5/Bz+UKP7+dUqKj5NIUqnM/bUzJn0ygPKBpDYSTIV5w==" saltValue="HKMi+oGjxpPFbVrFKVwJSQ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35A1-EA73-4EE1-963D-C0D23A1A2429}">
  <sheetPr codeName="Sheet8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0157-733A-479D-819B-94DBCAB6B4E6}">
  <sheetPr codeName="Sheet9"/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e331865-393e-427b-9b1c-9a728fb0ea3d">
      <UserInfo>
        <DisplayName/>
        <AccountId xsi:nil="true"/>
        <AccountType/>
      </UserInfo>
    </SharedWithUsers>
    <MediaLengthInSeconds xmlns="d212439b-bb46-4cbd-9c60-c6f7e1532455" xsi:nil="true"/>
    <lcf76f155ced4ddcb4097134ff3c332f xmlns="d212439b-bb46-4cbd-9c60-c6f7e1532455">
      <Terms xmlns="http://schemas.microsoft.com/office/infopath/2007/PartnerControls"/>
    </lcf76f155ced4ddcb4097134ff3c332f>
    <TaxCatchAll xmlns="f683fc6c-8c5e-409e-add7-7f3d5a5b587a" xsi:nil="true"/>
    <_Flow_SignoffStatus xmlns="d212439b-bb46-4cbd-9c60-c6f7e15324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412D91A10B84BAE5EDBC91A9466AE" ma:contentTypeVersion="15" ma:contentTypeDescription="Create a new document." ma:contentTypeScope="" ma:versionID="414cb661856c04e242a806b0b9142128">
  <xsd:schema xmlns:xsd="http://www.w3.org/2001/XMLSchema" xmlns:xs="http://www.w3.org/2001/XMLSchema" xmlns:p="http://schemas.microsoft.com/office/2006/metadata/properties" xmlns:ns2="d212439b-bb46-4cbd-9c60-c6f7e1532455" xmlns:ns3="ce331865-393e-427b-9b1c-9a728fb0ea3d" xmlns:ns4="f683fc6c-8c5e-409e-add7-7f3d5a5b587a" targetNamespace="http://schemas.microsoft.com/office/2006/metadata/properties" ma:root="true" ma:fieldsID="d0a1834b04b9336e2f2d2238c762a637" ns2:_="" ns3:_="" ns4:_="">
    <xsd:import namespace="d212439b-bb46-4cbd-9c60-c6f7e1532455"/>
    <xsd:import namespace="ce331865-393e-427b-9b1c-9a728fb0ea3d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439b-bb46-4cbd-9c60-c6f7e1532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31865-393e-427b-9b1c-9a728fb0ea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fef7c9-ba56-46f5-8cfe-1e205caa28db}" ma:internalName="TaxCatchAll" ma:showField="CatchAllData" ma:web="ce331865-393e-427b-9b1c-9a728fb0ea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11AE7-513F-42EF-95F8-536FD566BBEF}"/>
</file>

<file path=customXml/itemProps2.xml><?xml version="1.0" encoding="utf-8"?>
<ds:datastoreItem xmlns:ds="http://schemas.openxmlformats.org/officeDocument/2006/customXml" ds:itemID="{CA7ADA4F-0E93-46FA-8468-A77709E6BB9E}"/>
</file>

<file path=customXml/itemProps3.xml><?xml version="1.0" encoding="utf-8"?>
<ds:datastoreItem xmlns:ds="http://schemas.openxmlformats.org/officeDocument/2006/customXml" ds:itemID="{D3523C98-D080-4532-A2ED-4CDEC473F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2024-08-12T22:41:30Z</dcterms:created>
  <dcterms:modified xsi:type="dcterms:W3CDTF">2024-08-12T22:41:30Z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96600</vt:r8>
  </property>
  <property fmtid="{D5CDD505-2E9C-101B-9397-08002B2CF9AE}" pid="3" name="Topic">
    <vt:lpwstr/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_dlc_DocId">
    <vt:lpwstr>BCFSA-510395669-966</vt:lpwstr>
  </property>
  <property fmtid="{D5CDD505-2E9C-101B-9397-08002B2CF9AE}" pid="7" name="ContentTypeId">
    <vt:lpwstr>0x010100A2D412D91A10B84BAE5EDBC91A9466AE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Bulletin">
    <vt:bool>false</vt:bool>
  </property>
  <property fmtid="{D5CDD505-2E9C-101B-9397-08002B2CF9AE}" pid="13" name="_dlc_DocIdUrl">
    <vt:lpwstr>https://bcfsa.sharepoint.com/sites/Policy/_layouts/15/DocIdRedir.aspx?ID=BCFSA-510395669-966, BCFSA-510395669-966</vt:lpwstr>
  </property>
  <property fmtid="{D5CDD505-2E9C-101B-9397-08002B2CF9AE}" pid="14" name="xd_Signature">
    <vt:bool>false</vt:bool>
  </property>
  <property fmtid="{D5CDD505-2E9C-101B-9397-08002B2CF9AE}" pid="15" name="On Website">
    <vt:bool>false</vt:bool>
  </property>
  <property fmtid="{D5CDD505-2E9C-101B-9397-08002B2CF9AE}" pid="16" name="Issue">
    <vt:lpwstr>Rebranding CU and TR Templates</vt:lpwstr>
  </property>
  <property fmtid="{D5CDD505-2E9C-101B-9397-08002B2CF9AE}" pid="17" name="_dlc_DocIdItemGuid">
    <vt:lpwstr>7d171a22-20b6-4454-99cc-cc30f415ed4a</vt:lpwstr>
  </property>
</Properties>
</file>