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30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cfsa.sharepoint.com/sites/CapitalProjects/Phase IV Implementation/Template Consultation/Final version to be issued to CUs/"/>
    </mc:Choice>
  </mc:AlternateContent>
  <xr:revisionPtr revIDLastSave="0" documentId="8_{DABC26D1-1B73-404A-9DA5-52E9D2B62117}" xr6:coauthVersionLast="47" xr6:coauthVersionMax="47" xr10:uidLastSave="{00000000-0000-0000-0000-000000000000}"/>
  <workbookProtection workbookAlgorithmName="SHA-512" workbookHashValue="z0WlbSu9f4hGbBr2pRqXON7bOiuvKNAjVc566phiYcjqUinG8MYUzAt+VDkrPUab9SNZOVwgZtdwSPuU+DORGA==" workbookSaltValue="EhOs7V/86DLj3iHPsqyWwQ==" workbookSpinCount="100000" lockStructure="1"/>
  <bookViews>
    <workbookView xWindow="-25710" yWindow="-110" windowWidth="25820" windowHeight="13900" tabRatio="856" xr2:uid="{3B0AA115-47C9-4BB3-9E20-7365287B03AE}"/>
  </bookViews>
  <sheets>
    <sheet name="Cover Page" sheetId="43" r:id="rId1"/>
    <sheet name="ToC" sheetId="32" r:id="rId2"/>
    <sheet name="BS" sheetId="3" r:id="rId3"/>
    <sheet name="IS" sheetId="4" r:id="rId4"/>
    <sheet name="SubPage1" sheetId="11" r:id="rId5"/>
    <sheet name="SubPage2" sheetId="7" r:id="rId6"/>
    <sheet name="SubPage3" sheetId="12" r:id="rId7"/>
    <sheet name="QTRPage1" sheetId="27" r:id="rId8"/>
    <sheet name="QTRPage2" sheetId="25" r:id="rId9"/>
    <sheet name="QTRPage3(non-consol)" sheetId="46" r:id="rId10"/>
    <sheet name="Upload link" sheetId="30" r:id="rId11"/>
    <sheet name="Sheet1" sheetId="33" r:id="rId12"/>
    <sheet name="Sheet2" sheetId="34" r:id="rId13"/>
    <sheet name="Sheet3" sheetId="35" r:id="rId14"/>
    <sheet name="Sheet4" sheetId="36" r:id="rId15"/>
    <sheet name="Sheet5" sheetId="37" r:id="rId16"/>
  </sheets>
  <definedNames>
    <definedName name="_xlnm._FilterDatabase" localSheetId="10" hidden="1">'Upload link'!$A$5:$B$655</definedName>
    <definedName name="_xlnm.Print_Area" localSheetId="2">BS!$B$1:$F$81</definedName>
    <definedName name="_xlnm.Print_Area" localSheetId="3">IS!$B$1:$F$68</definedName>
    <definedName name="_xlnm.Print_Area" localSheetId="7">QTRPage1!$B$1:$I$103</definedName>
    <definedName name="_xlnm.Print_Area" localSheetId="8">QTRPage2!$B$1:$M$53</definedName>
    <definedName name="_xlnm.Print_Area" localSheetId="9">'QTRPage3(non-consol)'!$B$1:$F$65</definedName>
    <definedName name="_xlnm.Print_Area" localSheetId="4">SubPage1!$B$1:$G$160</definedName>
    <definedName name="_xlnm.Print_Area" localSheetId="5">SubPage2!$B$1:$G$99</definedName>
    <definedName name="_xlnm.Print_Area" localSheetId="6">SubPage3!$B$1:$F$91</definedName>
    <definedName name="_xlnm.Print_Area" localSheetId="1">ToC!$B$1:$F$60</definedName>
    <definedName name="_xlnm.Print_Titles" localSheetId="2">BS!$1:$7</definedName>
    <definedName name="_xlnm.Print_Titles" localSheetId="3">IS!$1:$10</definedName>
    <definedName name="_xlnm.Print_Titles" localSheetId="7">QTRPage1!$1:$7</definedName>
    <definedName name="_xlnm.Print_Titles" localSheetId="8">QTRPage2!$1:$7</definedName>
    <definedName name="_xlnm.Print_Titles" localSheetId="9">'QTRPage3(non-consol)'!$1:$7</definedName>
    <definedName name="_xlnm.Print_Titles" localSheetId="4">SubPage1!$1:$7</definedName>
    <definedName name="_xlnm.Print_Titles" localSheetId="5">SubPage2!$1:$7</definedName>
    <definedName name="_xlnm.Print_Titles" localSheetId="6">SubPage3!$1:$7</definedName>
    <definedName name="_xlnm.Print_Titles" localSheetId="1">ToC!$1:$7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30" l="1"/>
  <c r="B4" i="30"/>
  <c r="B2" i="30"/>
  <c r="B655" i="30"/>
  <c r="B654" i="30"/>
  <c r="B653" i="30"/>
  <c r="B652" i="30"/>
  <c r="B651" i="30"/>
  <c r="B650" i="30"/>
  <c r="B649" i="30"/>
  <c r="B648" i="30"/>
  <c r="B647" i="30"/>
  <c r="B646" i="30"/>
  <c r="B645" i="30"/>
  <c r="B644" i="30"/>
  <c r="B643" i="30"/>
  <c r="B642" i="30"/>
  <c r="B641" i="30"/>
  <c r="B640" i="30"/>
  <c r="B639" i="30"/>
  <c r="B638" i="30"/>
  <c r="B637" i="30"/>
  <c r="B636" i="30"/>
  <c r="B635" i="30"/>
  <c r="B634" i="30"/>
  <c r="B633" i="30"/>
  <c r="B632" i="30"/>
  <c r="B631" i="30"/>
  <c r="B630" i="30"/>
  <c r="B629" i="30"/>
  <c r="B628" i="30"/>
  <c r="B627" i="30"/>
  <c r="B626" i="30" l="1"/>
  <c r="B625" i="30"/>
  <c r="B624" i="30"/>
  <c r="B623" i="30"/>
  <c r="B622" i="30"/>
  <c r="B621" i="30"/>
  <c r="B620" i="30"/>
  <c r="B619" i="30"/>
  <c r="B618" i="30"/>
  <c r="B617" i="30"/>
  <c r="B616" i="30"/>
  <c r="B615" i="30"/>
  <c r="B614" i="30"/>
  <c r="B613" i="30"/>
  <c r="B612" i="30"/>
  <c r="B611" i="30"/>
  <c r="B610" i="30"/>
  <c r="B609" i="30"/>
  <c r="B608" i="30"/>
  <c r="B607" i="30"/>
  <c r="B606" i="30"/>
  <c r="B605" i="30"/>
  <c r="B604" i="30"/>
  <c r="B603" i="30"/>
  <c r="B602" i="30"/>
  <c r="B601" i="30"/>
  <c r="B600" i="30"/>
  <c r="B599" i="30"/>
  <c r="B598" i="30"/>
  <c r="B597" i="30"/>
  <c r="B596" i="30"/>
  <c r="B595" i="30"/>
  <c r="B594" i="30"/>
  <c r="B593" i="30"/>
  <c r="B592" i="30"/>
  <c r="B591" i="30"/>
  <c r="B590" i="30"/>
  <c r="B589" i="30"/>
  <c r="B588" i="30"/>
  <c r="B587" i="30"/>
  <c r="B586" i="30"/>
  <c r="B585" i="30"/>
  <c r="B584" i="30"/>
  <c r="B583" i="30"/>
  <c r="B582" i="30"/>
  <c r="B581" i="30"/>
  <c r="B580" i="30"/>
  <c r="B579" i="30"/>
  <c r="B578" i="30"/>
  <c r="B577" i="30"/>
  <c r="B576" i="30"/>
  <c r="B575" i="30"/>
  <c r="B574" i="30"/>
  <c r="B573" i="30"/>
  <c r="B572" i="30"/>
  <c r="B571" i="30"/>
  <c r="B570" i="30"/>
  <c r="B569" i="30"/>
  <c r="B568" i="30"/>
  <c r="B567" i="30"/>
  <c r="B566" i="30"/>
  <c r="B565" i="30"/>
  <c r="B564" i="30"/>
  <c r="B563" i="30"/>
  <c r="B562" i="30"/>
  <c r="B561" i="30"/>
  <c r="B560" i="30"/>
  <c r="B559" i="30"/>
  <c r="B558" i="30"/>
  <c r="B557" i="30"/>
  <c r="B556" i="30"/>
  <c r="B555" i="30"/>
  <c r="B554" i="30"/>
  <c r="B553" i="30"/>
  <c r="B552" i="30"/>
  <c r="B551" i="30"/>
  <c r="B550" i="30"/>
  <c r="B549" i="30"/>
  <c r="B548" i="30"/>
  <c r="B547" i="30"/>
  <c r="B546" i="30"/>
  <c r="B545" i="30"/>
  <c r="B544" i="30"/>
  <c r="B543" i="30"/>
  <c r="B542" i="30"/>
  <c r="B541" i="30"/>
  <c r="B540" i="30"/>
  <c r="B539" i="30"/>
  <c r="B538" i="30"/>
  <c r="B537" i="30"/>
  <c r="B536" i="30"/>
  <c r="B535" i="30"/>
  <c r="B534" i="30"/>
  <c r="B533" i="30"/>
  <c r="B532" i="30"/>
  <c r="B531" i="30"/>
  <c r="B530" i="30"/>
  <c r="B529" i="30"/>
  <c r="B528" i="30"/>
  <c r="B527" i="30"/>
  <c r="B526" i="30"/>
  <c r="B525" i="30"/>
  <c r="B524" i="30"/>
  <c r="B523" i="30"/>
  <c r="B522" i="30"/>
  <c r="B521" i="30"/>
  <c r="B520" i="30"/>
  <c r="B519" i="30"/>
  <c r="B518" i="30"/>
  <c r="B517" i="30"/>
  <c r="B516" i="30"/>
  <c r="B515" i="30"/>
  <c r="B514" i="30"/>
  <c r="B513" i="30"/>
  <c r="B512" i="30"/>
  <c r="B511" i="30"/>
  <c r="B510" i="30"/>
  <c r="B509" i="30"/>
  <c r="B508" i="30"/>
  <c r="B507" i="30"/>
  <c r="B506" i="30"/>
  <c r="B505" i="30"/>
  <c r="B504" i="30"/>
  <c r="B503" i="30"/>
  <c r="B502" i="30"/>
  <c r="B501" i="30"/>
  <c r="B500" i="30"/>
  <c r="B499" i="30"/>
  <c r="B498" i="30"/>
  <c r="B497" i="30"/>
  <c r="B496" i="30"/>
  <c r="B495" i="30"/>
  <c r="B494" i="30"/>
  <c r="B493" i="30"/>
  <c r="B492" i="30"/>
  <c r="B491" i="30"/>
  <c r="B490" i="30"/>
  <c r="B489" i="30"/>
  <c r="B488" i="30"/>
  <c r="B487" i="30"/>
  <c r="B486" i="30"/>
  <c r="B485" i="30"/>
  <c r="B484" i="30"/>
  <c r="B483" i="30"/>
  <c r="B482" i="30"/>
  <c r="B481" i="30"/>
  <c r="B480" i="30"/>
  <c r="B479" i="30"/>
  <c r="B478" i="30"/>
  <c r="B477" i="30"/>
  <c r="B476" i="30"/>
  <c r="B475" i="30"/>
  <c r="B474" i="30"/>
  <c r="B473" i="30"/>
  <c r="B472" i="30"/>
  <c r="B471" i="30"/>
  <c r="B470" i="30"/>
  <c r="B469" i="30"/>
  <c r="B468" i="30"/>
  <c r="B467" i="30"/>
  <c r="B466" i="30"/>
  <c r="B465" i="30"/>
  <c r="B464" i="30"/>
  <c r="B463" i="30"/>
  <c r="B462" i="30"/>
  <c r="B461" i="30"/>
  <c r="B460" i="30"/>
  <c r="B459" i="30"/>
  <c r="B458" i="30"/>
  <c r="B457" i="30"/>
  <c r="B456" i="30"/>
  <c r="B455" i="30"/>
  <c r="B454" i="30"/>
  <c r="B453" i="30"/>
  <c r="B452" i="30"/>
  <c r="B451" i="30"/>
  <c r="B450" i="30"/>
  <c r="B449" i="30"/>
  <c r="B448" i="30"/>
  <c r="B447" i="30"/>
  <c r="B446" i="30"/>
  <c r="B445" i="30"/>
  <c r="B444" i="30"/>
  <c r="B443" i="30"/>
  <c r="B442" i="30"/>
  <c r="B441" i="30"/>
  <c r="B440" i="30"/>
  <c r="B439" i="30"/>
  <c r="B438" i="30"/>
  <c r="B437" i="30"/>
  <c r="B436" i="30"/>
  <c r="B435" i="30"/>
  <c r="B434" i="30"/>
  <c r="B433" i="30"/>
  <c r="B432" i="30"/>
  <c r="B431" i="30"/>
  <c r="B430" i="30"/>
  <c r="B429" i="30"/>
  <c r="B428" i="30"/>
  <c r="B427" i="30"/>
  <c r="B426" i="30"/>
  <c r="B425" i="30"/>
  <c r="B424" i="30"/>
  <c r="B423" i="30"/>
  <c r="B422" i="30"/>
  <c r="B421" i="30"/>
  <c r="B420" i="30"/>
  <c r="B419" i="30"/>
  <c r="B418" i="30"/>
  <c r="B417" i="30"/>
  <c r="B416" i="30"/>
  <c r="B415" i="30"/>
  <c r="B414" i="30"/>
  <c r="B413" i="30"/>
  <c r="B412" i="30"/>
  <c r="B411" i="30"/>
  <c r="B410" i="30"/>
  <c r="B409" i="30"/>
  <c r="B408" i="30"/>
  <c r="B407" i="30"/>
  <c r="B406" i="30"/>
  <c r="B405" i="30"/>
  <c r="B404" i="30"/>
  <c r="B403" i="30"/>
  <c r="B402" i="30"/>
  <c r="B401" i="30"/>
  <c r="B400" i="30"/>
  <c r="B399" i="30"/>
  <c r="B398" i="30"/>
  <c r="B397" i="30"/>
  <c r="B396" i="30"/>
  <c r="B395" i="30"/>
  <c r="B394" i="30"/>
  <c r="B393" i="30"/>
  <c r="B392" i="30"/>
  <c r="B391" i="30"/>
  <c r="B390" i="30"/>
  <c r="B389" i="30"/>
  <c r="B388" i="30"/>
  <c r="B387" i="30"/>
  <c r="B386" i="30"/>
  <c r="B385" i="30"/>
  <c r="B384" i="30"/>
  <c r="B383" i="30"/>
  <c r="B382" i="30"/>
  <c r="B381" i="30"/>
  <c r="B380" i="30"/>
  <c r="B379" i="30"/>
  <c r="B378" i="30"/>
  <c r="B377" i="30"/>
  <c r="B376" i="30"/>
  <c r="B375" i="30"/>
  <c r="B374" i="30"/>
  <c r="B373" i="30"/>
  <c r="B372" i="30"/>
  <c r="B371" i="30"/>
  <c r="B370" i="30"/>
  <c r="B369" i="30"/>
  <c r="B368" i="30"/>
  <c r="B367" i="30"/>
  <c r="B366" i="30"/>
  <c r="B365" i="30"/>
  <c r="B364" i="30"/>
  <c r="B363" i="30"/>
  <c r="B362" i="30"/>
  <c r="B361" i="30"/>
  <c r="B360" i="30"/>
  <c r="B359" i="30"/>
  <c r="B358" i="30"/>
  <c r="B357" i="30"/>
  <c r="B356" i="30"/>
  <c r="B355" i="30"/>
  <c r="B354" i="30"/>
  <c r="B353" i="30"/>
  <c r="B352" i="30"/>
  <c r="B351" i="30"/>
  <c r="B350" i="30"/>
  <c r="B349" i="30"/>
  <c r="B348" i="30"/>
  <c r="B347" i="30"/>
  <c r="B346" i="30"/>
  <c r="B345" i="30"/>
  <c r="B344" i="30"/>
  <c r="B343" i="30"/>
  <c r="B342" i="30"/>
  <c r="B341" i="30"/>
  <c r="B340" i="30"/>
  <c r="B339" i="30"/>
  <c r="B338" i="30"/>
  <c r="B337" i="30"/>
  <c r="B336" i="30"/>
  <c r="B335" i="30"/>
  <c r="B334" i="30"/>
  <c r="B333" i="30"/>
  <c r="B332" i="30"/>
  <c r="B331" i="30"/>
  <c r="B330" i="30"/>
  <c r="B329" i="30"/>
  <c r="B328" i="30"/>
  <c r="B327" i="30"/>
  <c r="B326" i="30"/>
  <c r="B325" i="30"/>
  <c r="B324" i="30"/>
  <c r="B323" i="30"/>
  <c r="B322" i="30"/>
  <c r="B321" i="30"/>
  <c r="B320" i="30"/>
  <c r="B319" i="30"/>
  <c r="B318" i="30"/>
  <c r="B317" i="30"/>
  <c r="B316" i="30"/>
  <c r="B315" i="30"/>
  <c r="B314" i="30"/>
  <c r="B313" i="30"/>
  <c r="B312" i="30"/>
  <c r="B311" i="30"/>
  <c r="B310" i="30"/>
  <c r="B309" i="30"/>
  <c r="B308" i="30"/>
  <c r="B307" i="30"/>
  <c r="B306" i="30"/>
  <c r="B305" i="30"/>
  <c r="B304" i="30"/>
  <c r="B303" i="30"/>
  <c r="B302" i="30"/>
  <c r="B301" i="30"/>
  <c r="B300" i="30"/>
  <c r="B299" i="30"/>
  <c r="B298" i="30"/>
  <c r="B297" i="30"/>
  <c r="B296" i="30"/>
  <c r="B295" i="30"/>
  <c r="B294" i="30"/>
  <c r="B293" i="30"/>
  <c r="B292" i="30"/>
  <c r="B291" i="30"/>
  <c r="B290" i="30"/>
  <c r="B289" i="30"/>
  <c r="B288" i="30"/>
  <c r="B287" i="30"/>
  <c r="B286" i="30"/>
  <c r="B285" i="30"/>
  <c r="B284" i="30"/>
  <c r="B283" i="30"/>
  <c r="B282" i="30"/>
  <c r="B281" i="30"/>
  <c r="B280" i="30"/>
  <c r="B279" i="30"/>
  <c r="B278" i="30"/>
  <c r="B277" i="30"/>
  <c r="B276" i="30"/>
  <c r="B275" i="30"/>
  <c r="B274" i="30"/>
  <c r="B273" i="30"/>
  <c r="B272" i="30"/>
  <c r="B271" i="30"/>
  <c r="B270" i="30"/>
  <c r="B269" i="30"/>
  <c r="B268" i="30"/>
  <c r="B267" i="30"/>
  <c r="B266" i="30"/>
  <c r="B265" i="30"/>
  <c r="B264" i="30"/>
  <c r="B263" i="30"/>
  <c r="B262" i="30"/>
  <c r="B261" i="30"/>
  <c r="B260" i="30"/>
  <c r="B259" i="30"/>
  <c r="B258" i="30"/>
  <c r="B257" i="30"/>
  <c r="B256" i="30"/>
  <c r="B255" i="30"/>
  <c r="B254" i="30"/>
  <c r="B253" i="30"/>
  <c r="B252" i="30"/>
  <c r="B251" i="30"/>
  <c r="B250" i="30"/>
  <c r="B249" i="30"/>
  <c r="B248" i="30"/>
  <c r="B247" i="30"/>
  <c r="B246" i="30"/>
  <c r="B245" i="30"/>
  <c r="B244" i="30"/>
  <c r="B243" i="30"/>
  <c r="B242" i="30"/>
  <c r="B241" i="30"/>
  <c r="B240" i="30"/>
  <c r="B239" i="30"/>
  <c r="B238" i="30"/>
  <c r="B237" i="30"/>
  <c r="B236" i="30"/>
  <c r="B235" i="30"/>
  <c r="B234" i="30"/>
  <c r="B233" i="30"/>
  <c r="B232" i="30"/>
  <c r="B231" i="30"/>
  <c r="B230" i="30"/>
  <c r="B229" i="30"/>
  <c r="B228" i="30"/>
  <c r="B227" i="30"/>
  <c r="B226" i="30"/>
  <c r="B225" i="30"/>
  <c r="B224" i="30"/>
  <c r="B223" i="30"/>
  <c r="B222" i="30"/>
  <c r="B221" i="30"/>
  <c r="B220" i="30"/>
  <c r="B219" i="30"/>
  <c r="B218" i="30"/>
  <c r="B217" i="30"/>
  <c r="B216" i="30"/>
  <c r="B215" i="30"/>
  <c r="B214" i="30"/>
  <c r="B213" i="30"/>
  <c r="B212" i="30"/>
  <c r="B211" i="30"/>
  <c r="B210" i="30"/>
  <c r="B209" i="30"/>
  <c r="B208" i="30"/>
  <c r="B207" i="30"/>
  <c r="B206" i="30"/>
  <c r="B205" i="30"/>
  <c r="B204" i="30"/>
  <c r="B203" i="30"/>
  <c r="B202" i="30"/>
  <c r="B201" i="30"/>
  <c r="B200" i="30"/>
  <c r="B199" i="30"/>
  <c r="B198" i="30"/>
  <c r="B197" i="30"/>
  <c r="B196" i="30"/>
  <c r="B195" i="30"/>
  <c r="B194" i="30"/>
  <c r="B193" i="30"/>
  <c r="B192" i="30"/>
  <c r="B191" i="30"/>
  <c r="B190" i="30"/>
  <c r="B189" i="30"/>
  <c r="B188" i="30"/>
  <c r="B187" i="30"/>
  <c r="B186" i="30"/>
  <c r="B185" i="30"/>
  <c r="B184" i="30"/>
  <c r="B183" i="30"/>
  <c r="B182" i="30"/>
  <c r="B181" i="30"/>
  <c r="B180" i="30"/>
  <c r="B179" i="30"/>
  <c r="B178" i="30"/>
  <c r="B177" i="30"/>
  <c r="B176" i="30"/>
  <c r="B175" i="30"/>
  <c r="B174" i="30"/>
  <c r="B173" i="30"/>
  <c r="B172" i="30"/>
  <c r="B171" i="30"/>
  <c r="B170" i="30"/>
  <c r="B169" i="30"/>
  <c r="B168" i="30"/>
  <c r="B167" i="30"/>
  <c r="B166" i="30"/>
  <c r="B165" i="30"/>
  <c r="B164" i="30"/>
  <c r="B163" i="30"/>
  <c r="B162" i="30"/>
  <c r="B161" i="30"/>
  <c r="B160" i="30"/>
  <c r="B159" i="30"/>
  <c r="B158" i="30"/>
  <c r="B157" i="30"/>
  <c r="B156" i="30"/>
  <c r="B155" i="30"/>
  <c r="B154" i="30"/>
  <c r="B153" i="30"/>
  <c r="B152" i="30"/>
  <c r="B151" i="30"/>
  <c r="B150" i="30"/>
  <c r="B149" i="30"/>
  <c r="B148" i="30"/>
  <c r="B147" i="30"/>
  <c r="B146" i="30"/>
  <c r="B145" i="30"/>
  <c r="B144" i="30"/>
  <c r="B143" i="30"/>
  <c r="B142" i="30"/>
  <c r="B141" i="30"/>
  <c r="B140" i="30"/>
  <c r="B139" i="30"/>
  <c r="B138" i="30"/>
  <c r="B137" i="30"/>
  <c r="B136" i="30"/>
  <c r="B135" i="30"/>
  <c r="B134" i="30"/>
  <c r="B133" i="30"/>
  <c r="B132" i="30"/>
  <c r="B131" i="30"/>
  <c r="B130" i="30"/>
  <c r="B129" i="30"/>
  <c r="B128" i="30"/>
  <c r="B127" i="30"/>
  <c r="B126" i="30"/>
  <c r="B125" i="30"/>
  <c r="B124" i="30"/>
  <c r="B123" i="30"/>
  <c r="B122" i="30"/>
  <c r="B121" i="30"/>
  <c r="B120" i="30"/>
  <c r="B119" i="30"/>
  <c r="B118" i="30"/>
  <c r="B117" i="30"/>
  <c r="B116" i="30"/>
  <c r="B115" i="30"/>
  <c r="B114" i="30"/>
  <c r="B113" i="30"/>
  <c r="B112" i="30"/>
  <c r="B111" i="30"/>
  <c r="B110" i="30"/>
  <c r="B109" i="30"/>
  <c r="B108" i="30"/>
  <c r="B107" i="30"/>
  <c r="B106" i="30"/>
  <c r="B105" i="30"/>
  <c r="B104" i="30"/>
  <c r="B103" i="30"/>
  <c r="B102" i="30"/>
  <c r="B101" i="30"/>
  <c r="B100" i="30"/>
  <c r="B99" i="30"/>
  <c r="B98" i="30"/>
  <c r="B97" i="30"/>
  <c r="B96" i="30"/>
  <c r="B95" i="30"/>
  <c r="B94" i="30"/>
  <c r="B93" i="30"/>
  <c r="B92" i="30"/>
  <c r="B91" i="30"/>
  <c r="B90" i="30"/>
  <c r="B89" i="30"/>
  <c r="B88" i="30"/>
  <c r="B87" i="30"/>
  <c r="B86" i="30"/>
  <c r="B85" i="30"/>
  <c r="B84" i="30"/>
  <c r="B83" i="30"/>
  <c r="B82" i="30"/>
  <c r="B81" i="30"/>
  <c r="B80" i="30"/>
  <c r="B79" i="30"/>
  <c r="B78" i="30"/>
  <c r="B77" i="30"/>
  <c r="B76" i="30"/>
  <c r="B75" i="30"/>
  <c r="B74" i="30"/>
  <c r="B73" i="30"/>
  <c r="B72" i="30"/>
  <c r="B71" i="30"/>
  <c r="B70" i="30"/>
  <c r="B69" i="30"/>
  <c r="B68" i="30"/>
  <c r="B67" i="30"/>
  <c r="B66" i="30"/>
  <c r="B65" i="30"/>
  <c r="B64" i="30"/>
  <c r="B63" i="30"/>
  <c r="B62" i="30"/>
  <c r="B61" i="30"/>
  <c r="B60" i="30"/>
  <c r="B59" i="30"/>
  <c r="B58" i="30"/>
  <c r="B57" i="30"/>
  <c r="B56" i="30"/>
  <c r="B55" i="30"/>
  <c r="B54" i="30"/>
  <c r="B53" i="30"/>
  <c r="B52" i="30"/>
  <c r="B51" i="30"/>
  <c r="B50" i="30"/>
  <c r="B49" i="30"/>
  <c r="B48" i="30"/>
  <c r="B47" i="30"/>
  <c r="B46" i="30"/>
  <c r="B45" i="30"/>
  <c r="B44" i="30"/>
  <c r="B43" i="30"/>
  <c r="B42" i="30"/>
  <c r="B41" i="30"/>
  <c r="B40" i="30"/>
  <c r="B39" i="30"/>
  <c r="B38" i="30"/>
  <c r="B37" i="30"/>
  <c r="B36" i="30"/>
  <c r="B35" i="30"/>
  <c r="B34" i="30"/>
  <c r="B33" i="30"/>
  <c r="B32" i="30"/>
  <c r="B31" i="30"/>
  <c r="B30" i="30"/>
  <c r="B29" i="30"/>
  <c r="B27" i="30"/>
  <c r="B26" i="30"/>
  <c r="B25" i="30"/>
  <c r="B24" i="30"/>
  <c r="B23" i="30"/>
  <c r="B22" i="30"/>
  <c r="B21" i="30"/>
  <c r="B20" i="30"/>
  <c r="B19" i="30"/>
  <c r="B18" i="30"/>
  <c r="B17" i="30"/>
  <c r="B16" i="30"/>
  <c r="B15" i="30"/>
  <c r="B14" i="30"/>
  <c r="B13" i="30"/>
  <c r="B12" i="30"/>
  <c r="B11" i="30"/>
  <c r="B10" i="30"/>
  <c r="B8" i="30"/>
  <c r="B7" i="30"/>
  <c r="B6" i="30"/>
  <c r="B5" i="30"/>
  <c r="D54" i="4" l="1"/>
  <c r="D71" i="3"/>
  <c r="D38" i="3" l="1"/>
  <c r="D65" i="4"/>
  <c r="D96" i="7" s="1"/>
  <c r="D98" i="7" s="1"/>
  <c r="D42" i="4"/>
  <c r="F157" i="11"/>
  <c r="F156" i="11"/>
  <c r="F155" i="11"/>
  <c r="E159" i="11"/>
  <c r="D159" i="11"/>
  <c r="E148" i="11"/>
  <c r="D148" i="11"/>
  <c r="F138" i="11"/>
  <c r="E138" i="11"/>
  <c r="D138" i="11"/>
  <c r="G138" i="11" s="1"/>
  <c r="G136" i="11"/>
  <c r="G135" i="11"/>
  <c r="G134" i="11"/>
  <c r="G133" i="11"/>
  <c r="G132" i="11"/>
  <c r="G131" i="11"/>
  <c r="G126" i="11"/>
  <c r="G125" i="11"/>
  <c r="G124" i="11"/>
  <c r="G123" i="11"/>
  <c r="G122" i="11"/>
  <c r="G121" i="11"/>
  <c r="F128" i="11"/>
  <c r="E128" i="11"/>
  <c r="D128" i="11"/>
  <c r="F112" i="11"/>
  <c r="F111" i="11"/>
  <c r="F110" i="11"/>
  <c r="F109" i="11"/>
  <c r="E114" i="11"/>
  <c r="D114" i="11"/>
  <c r="F103" i="11"/>
  <c r="F102" i="11"/>
  <c r="F101" i="11"/>
  <c r="E105" i="11"/>
  <c r="D105" i="11"/>
  <c r="D87" i="11"/>
  <c r="E73" i="11"/>
  <c r="D73" i="11"/>
  <c r="F71" i="11"/>
  <c r="F70" i="11"/>
  <c r="F69" i="11"/>
  <c r="F67" i="11"/>
  <c r="F66" i="11"/>
  <c r="F65" i="11"/>
  <c r="F64" i="11"/>
  <c r="F58" i="11"/>
  <c r="F57" i="11"/>
  <c r="F56" i="11"/>
  <c r="F54" i="11"/>
  <c r="F53" i="11"/>
  <c r="E60" i="11"/>
  <c r="D60" i="11"/>
  <c r="F60" i="11" s="1"/>
  <c r="D45" i="11"/>
  <c r="D19" i="11"/>
  <c r="D75" i="7"/>
  <c r="D61" i="7"/>
  <c r="D52" i="7"/>
  <c r="D44" i="7"/>
  <c r="D24" i="7"/>
  <c r="D15" i="7"/>
  <c r="D67" i="12"/>
  <c r="D37" i="12"/>
  <c r="D97" i="27"/>
  <c r="D73" i="27"/>
  <c r="I54" i="27"/>
  <c r="I52" i="27"/>
  <c r="H52" i="27"/>
  <c r="H54" i="27" s="1"/>
  <c r="G51" i="27"/>
  <c r="G50" i="27"/>
  <c r="G49" i="27"/>
  <c r="G48" i="27"/>
  <c r="F52" i="27"/>
  <c r="E52" i="27"/>
  <c r="D52" i="27"/>
  <c r="G52" i="27" s="1"/>
  <c r="E40" i="27"/>
  <c r="D40" i="27"/>
  <c r="F27" i="27"/>
  <c r="E27" i="27"/>
  <c r="D27" i="27"/>
  <c r="G27" i="27" s="1"/>
  <c r="F18" i="27"/>
  <c r="D26" i="46"/>
  <c r="D18" i="46"/>
  <c r="F114" i="11" l="1"/>
  <c r="F159" i="11"/>
  <c r="G128" i="11"/>
  <c r="F105" i="11"/>
  <c r="M43" i="25"/>
  <c r="D52" i="25"/>
  <c r="G32" i="25"/>
  <c r="G31" i="25"/>
  <c r="G30" i="25"/>
  <c r="D29" i="4"/>
  <c r="G34" i="25" l="1"/>
  <c r="M50" i="25" l="1"/>
  <c r="M49" i="25"/>
  <c r="M48" i="25"/>
  <c r="M47" i="25"/>
  <c r="M45" i="25"/>
  <c r="M44" i="25"/>
  <c r="E52" i="25"/>
  <c r="F52" i="25"/>
  <c r="G52" i="25"/>
  <c r="H52" i="25"/>
  <c r="I52" i="25"/>
  <c r="J52" i="25"/>
  <c r="K52" i="25"/>
  <c r="L52" i="25"/>
  <c r="E34" i="25"/>
  <c r="F34" i="25"/>
  <c r="H34" i="25"/>
  <c r="D34" i="25"/>
  <c r="M52" i="25" l="1"/>
  <c r="D50" i="46" l="1"/>
  <c r="D5" i="46" l="1"/>
  <c r="D4" i="46"/>
  <c r="D3" i="46"/>
  <c r="D57" i="46" l="1"/>
  <c r="D56" i="46"/>
  <c r="D64" i="46" l="1"/>
  <c r="D5" i="3" l="1"/>
  <c r="D4" i="3"/>
  <c r="D3" i="3"/>
  <c r="D5" i="4"/>
  <c r="D4" i="4"/>
  <c r="D3" i="4"/>
  <c r="D5" i="11"/>
  <c r="D4" i="11"/>
  <c r="D3" i="11"/>
  <c r="D5" i="7"/>
  <c r="D4" i="7"/>
  <c r="D3" i="7"/>
  <c r="D5" i="12"/>
  <c r="D4" i="12"/>
  <c r="D3" i="12"/>
  <c r="D5" i="27"/>
  <c r="D4" i="27"/>
  <c r="D3" i="27"/>
  <c r="D5" i="25"/>
  <c r="D4" i="25"/>
  <c r="D3" i="25"/>
  <c r="F23" i="25" l="1"/>
  <c r="D23" i="25"/>
  <c r="G26" i="27" l="1"/>
  <c r="G25" i="27"/>
  <c r="G24" i="27"/>
  <c r="G23" i="27"/>
  <c r="G21" i="27"/>
  <c r="G17" i="27"/>
  <c r="G16" i="27"/>
  <c r="G15" i="27"/>
  <c r="G14" i="27"/>
  <c r="G12" i="27"/>
  <c r="E18" i="27"/>
  <c r="D18" i="27"/>
  <c r="G18" i="27" l="1"/>
  <c r="D79" i="12"/>
  <c r="D54" i="3" l="1"/>
  <c r="D23" i="3"/>
  <c r="D11" i="4"/>
  <c r="D12" i="4"/>
  <c r="D47" i="3"/>
  <c r="D48" i="3"/>
  <c r="D53" i="3"/>
  <c r="F73" i="11"/>
  <c r="D13" i="4" l="1"/>
  <c r="D31" i="4" s="1"/>
  <c r="D44" i="4" s="1"/>
  <c r="D48" i="4" s="1"/>
  <c r="D60" i="4" s="1"/>
  <c r="D67" i="4" s="1"/>
  <c r="D57" i="3"/>
  <c r="D50" i="3"/>
  <c r="D77" i="3"/>
  <c r="D12" i="3"/>
  <c r="D13" i="3"/>
  <c r="D19" i="3"/>
  <c r="D20" i="3"/>
  <c r="D16" i="3" l="1"/>
  <c r="B9" i="30" s="1"/>
  <c r="D25" i="3"/>
  <c r="D40" i="3" l="1"/>
  <c r="B28" i="30" s="1"/>
  <c r="D84" i="7" l="1"/>
  <c r="D87" i="7" s="1"/>
  <c r="D76" i="3" l="1"/>
  <c r="D78" i="3" l="1"/>
  <c r="D80" i="3" s="1"/>
</calcChain>
</file>

<file path=xl/sharedStrings.xml><?xml version="1.0" encoding="utf-8"?>
<sst xmlns="http://schemas.openxmlformats.org/spreadsheetml/2006/main" count="2037" uniqueCount="1463">
  <si>
    <t>EFFECTIVE JANUARY 2027</t>
  </si>
  <si>
    <t>Reporting</t>
  </si>
  <si>
    <t>Template:</t>
  </si>
  <si>
    <t>Financial and</t>
  </si>
  <si>
    <t>Statistical Return</t>
  </si>
  <si>
    <t>B.C. Credit Unions</t>
  </si>
  <si>
    <t>600 - 750 West Pender Street</t>
  </si>
  <si>
    <t>Vancouver, B.C. V6C 2T8</t>
  </si>
  <si>
    <r>
      <rPr>
        <b/>
        <sz val="9"/>
        <color theme="3"/>
        <rFont val="Arial"/>
        <family val="2"/>
        <scheme val="minor"/>
      </rPr>
      <t>T</t>
    </r>
    <r>
      <rPr>
        <sz val="9"/>
        <color theme="3"/>
        <rFont val="Arial"/>
        <family val="2"/>
        <scheme val="minor"/>
      </rPr>
      <t xml:space="preserve"> 604 660 3555</t>
    </r>
  </si>
  <si>
    <r>
      <rPr>
        <b/>
        <sz val="9"/>
        <color theme="3"/>
        <rFont val="Arial"/>
        <family val="2"/>
        <scheme val="minor"/>
      </rPr>
      <t>F</t>
    </r>
    <r>
      <rPr>
        <sz val="9"/>
        <color theme="3"/>
        <rFont val="Arial"/>
        <family val="2"/>
        <scheme val="minor"/>
      </rPr>
      <t xml:space="preserve"> 604 660 3365</t>
    </r>
  </si>
  <si>
    <t>bcfsa.ca</t>
  </si>
  <si>
    <t>Classification: Protected B</t>
  </si>
  <si>
    <t>Financial and Statistical Return (FSR)</t>
  </si>
  <si>
    <t>Enter Credit Union Legal Name:</t>
  </si>
  <si>
    <t>Enter Charter No.:</t>
  </si>
  <si>
    <t>Enter Reporting Period End Date:</t>
  </si>
  <si>
    <t>Table of Contents:</t>
  </si>
  <si>
    <t>Section</t>
  </si>
  <si>
    <t>Page</t>
  </si>
  <si>
    <t>Consolidated Balance Sheet</t>
  </si>
  <si>
    <t>Assets</t>
  </si>
  <si>
    <t>BS</t>
  </si>
  <si>
    <t>Liabilities and Members' Equity</t>
  </si>
  <si>
    <t>Consolidated Comprehensive Income Statement</t>
  </si>
  <si>
    <t>IS</t>
  </si>
  <si>
    <t>Sub-Sections</t>
  </si>
  <si>
    <t>Cash and Deposits</t>
  </si>
  <si>
    <t>SubPage1</t>
  </si>
  <si>
    <t>Investments</t>
  </si>
  <si>
    <t>Loans and Leases</t>
  </si>
  <si>
    <t>Unfunded Loans and Leases</t>
  </si>
  <si>
    <t>Loans and Leases in Arrears</t>
  </si>
  <si>
    <t>Allowance for Credit Losses on Loans and Leases</t>
  </si>
  <si>
    <t>Credit Impaired Loans and Leases</t>
  </si>
  <si>
    <t>Borrowings</t>
  </si>
  <si>
    <t>SubPage2</t>
  </si>
  <si>
    <t>Borrowing Facilities</t>
  </si>
  <si>
    <t>Deposits</t>
  </si>
  <si>
    <t>Deposits by Depositor Type</t>
  </si>
  <si>
    <t>Retained Earnings (Deficit)</t>
  </si>
  <si>
    <t>Accumulated Other Comprehensive Income (Loss)</t>
  </si>
  <si>
    <t>Interest Income</t>
  </si>
  <si>
    <t>SubPage3</t>
  </si>
  <si>
    <t>Interest Expense</t>
  </si>
  <si>
    <t>Off Balance Sheet Assets Under Administration</t>
  </si>
  <si>
    <t>Other Statistics</t>
  </si>
  <si>
    <t>Quarterly Pages</t>
  </si>
  <si>
    <t>Allowance for Credit Losses on Loans and Leases (Stages)</t>
  </si>
  <si>
    <t>QTRPage1</t>
  </si>
  <si>
    <t>Commercial Risk Rating</t>
  </si>
  <si>
    <t>Derivatives</t>
  </si>
  <si>
    <t>Other Comprehensive Income (Loss)</t>
  </si>
  <si>
    <t>Interest Rate Risk - On Balance Sheet Repricing</t>
  </si>
  <si>
    <t>QTRPage2</t>
  </si>
  <si>
    <t>Top 10 Depositors by Type</t>
  </si>
  <si>
    <t xml:space="preserve">Deposit Maturity by Depositor Type </t>
  </si>
  <si>
    <t>Deposits at the Credit Union</t>
  </si>
  <si>
    <t>QTRPage3(non-consol)</t>
  </si>
  <si>
    <t>Deposits at the Credit Union by Depositor Type</t>
  </si>
  <si>
    <t>CUDIC Insured Deposits</t>
  </si>
  <si>
    <t>Instructions:</t>
  </si>
  <si>
    <r>
      <t xml:space="preserve">Refer to BCFSA's </t>
    </r>
    <r>
      <rPr>
        <b/>
        <sz val="11"/>
        <color theme="1"/>
        <rFont val="Arial"/>
        <family val="2"/>
        <scheme val="minor"/>
      </rPr>
      <t xml:space="preserve">FSR Regulatory Statement </t>
    </r>
    <r>
      <rPr>
        <sz val="10"/>
        <color theme="1"/>
        <rFont val="Arial"/>
        <family val="2"/>
        <scheme val="minor"/>
      </rPr>
      <t>for details on the FSR reporting requirements, including due dates, reporting frequency, and submitting the FSR.</t>
    </r>
  </si>
  <si>
    <r>
      <t xml:space="preserve">Refer to the </t>
    </r>
    <r>
      <rPr>
        <b/>
        <sz val="11"/>
        <color theme="1"/>
        <rFont val="Arial"/>
        <family val="2"/>
        <scheme val="minor"/>
      </rPr>
      <t>FSR Reporting Instructions</t>
    </r>
    <r>
      <rPr>
        <sz val="10"/>
        <color theme="1"/>
        <rFont val="Arial"/>
        <family val="2"/>
        <scheme val="minor"/>
      </rPr>
      <t xml:space="preserve"> for details on completing the FSR.</t>
    </r>
  </si>
  <si>
    <t>Legend:</t>
  </si>
  <si>
    <t>Datapoint Numbering (Section-Row-Column)</t>
  </si>
  <si>
    <t>E.g., BS line Investments: 1000-110-10.</t>
  </si>
  <si>
    <t>Data Input*</t>
  </si>
  <si>
    <t>Formula (Locked - No Data Input Required)</t>
  </si>
  <si>
    <r>
      <t xml:space="preserve">*Note: Please do </t>
    </r>
    <r>
      <rPr>
        <u/>
        <sz val="11"/>
        <color theme="1"/>
        <rFont val="Arial"/>
        <family val="2"/>
        <scheme val="minor"/>
      </rPr>
      <t>not</t>
    </r>
    <r>
      <rPr>
        <sz val="10"/>
        <color theme="1"/>
        <rFont val="Arial"/>
        <family val="2"/>
        <scheme val="minor"/>
      </rPr>
      <t xml:space="preserve"> change, move (drag &amp; drop), etc. Data Input cells, as links in the 'Upload link' tab may break and prevent successful submission of the completed FSR.</t>
    </r>
  </si>
  <si>
    <t>Credit Union Name:</t>
  </si>
  <si>
    <t>Charter No.:</t>
  </si>
  <si>
    <t>Date:</t>
  </si>
  <si>
    <t>$</t>
  </si>
  <si>
    <t>Section 1000</t>
  </si>
  <si>
    <t>Cash and Investments</t>
  </si>
  <si>
    <t>1000-100</t>
  </si>
  <si>
    <t>1000-110</t>
  </si>
  <si>
    <t>Allowance for Credit Losses on Investments</t>
  </si>
  <si>
    <t>1000-120</t>
  </si>
  <si>
    <t>Accrued Interest and Dividends on Investments</t>
  </si>
  <si>
    <t>1000-130</t>
  </si>
  <si>
    <t>Total Cash and Investments</t>
  </si>
  <si>
    <t>1000-150</t>
  </si>
  <si>
    <t>Personal Loans and Leases</t>
  </si>
  <si>
    <t>1000-200</t>
  </si>
  <si>
    <t>Commercial Loans and Leases</t>
  </si>
  <si>
    <t>1000-210</t>
  </si>
  <si>
    <t>Loans to Credit Unions</t>
  </si>
  <si>
    <t>1000-211</t>
  </si>
  <si>
    <t>Reverse Repurchase Agreements</t>
  </si>
  <si>
    <t>1000-215</t>
  </si>
  <si>
    <t>1000-220</t>
  </si>
  <si>
    <t>Accrued Interest on Loans and Leases</t>
  </si>
  <si>
    <t>1000-230</t>
  </si>
  <si>
    <t>Total Loans and Leases</t>
  </si>
  <si>
    <t>1000-250</t>
  </si>
  <si>
    <t>Other Assets</t>
  </si>
  <si>
    <t>Premises and Equipment</t>
  </si>
  <si>
    <t>1000-300</t>
  </si>
  <si>
    <t>Right-of-Use Assets</t>
  </si>
  <si>
    <t>1000-310</t>
  </si>
  <si>
    <t>Property Acquired in Settlement of Loans and Leases</t>
  </si>
  <si>
    <t>1000-320</t>
  </si>
  <si>
    <t>Property Held for Investments</t>
  </si>
  <si>
    <t>1000-330</t>
  </si>
  <si>
    <t>Derivative Assets</t>
  </si>
  <si>
    <t>1000-340</t>
  </si>
  <si>
    <t>Goodwill</t>
  </si>
  <si>
    <t>1000-345</t>
  </si>
  <si>
    <t>Intangible Assets</t>
  </si>
  <si>
    <t>1000-350</t>
  </si>
  <si>
    <t>Equity Investments in Associates and Joint Ventures</t>
  </si>
  <si>
    <t>1000-371</t>
  </si>
  <si>
    <r>
      <t xml:space="preserve">Deferred </t>
    </r>
    <r>
      <rPr>
        <sz val="10"/>
        <rFont val="Arial"/>
        <family val="2"/>
        <scheme val="minor"/>
      </rPr>
      <t>Income</t>
    </r>
    <r>
      <rPr>
        <sz val="10"/>
        <color theme="1"/>
        <rFont val="Arial"/>
        <family val="2"/>
        <scheme val="minor"/>
      </rPr>
      <t xml:space="preserve"> Tax Assets</t>
    </r>
  </si>
  <si>
    <t>1000-380</t>
  </si>
  <si>
    <t>All Other Assets</t>
  </si>
  <si>
    <t>1000-390</t>
  </si>
  <si>
    <t>Total Other Assets</t>
  </si>
  <si>
    <t>1000-400</t>
  </si>
  <si>
    <t>Total Assets</t>
  </si>
  <si>
    <t>1000-500</t>
  </si>
  <si>
    <t>Section 2000</t>
  </si>
  <si>
    <t>Central 1 Borrowings</t>
  </si>
  <si>
    <t>2000-100</t>
  </si>
  <si>
    <t>Other Borrowings</t>
  </si>
  <si>
    <t>2000-110</t>
  </si>
  <si>
    <t>Accrued Interest on Borrowings</t>
  </si>
  <si>
    <t>2000-120</t>
  </si>
  <si>
    <t>Total Borrowings</t>
  </si>
  <si>
    <t>2000-150</t>
  </si>
  <si>
    <t>Demand Deposits</t>
  </si>
  <si>
    <t>2000-200</t>
  </si>
  <si>
    <t>Term Deposits</t>
  </si>
  <si>
    <t>2000-210</t>
  </si>
  <si>
    <t>Non-Equity Shares</t>
  </si>
  <si>
    <t>2000-220</t>
  </si>
  <si>
    <t>Accrued Interest/Dividends on Deposits/Non-Equity Shares</t>
  </si>
  <si>
    <t>2000-230</t>
  </si>
  <si>
    <t>Total Deposits</t>
  </si>
  <si>
    <t>2000-250</t>
  </si>
  <si>
    <t>Other Liabilities</t>
  </si>
  <si>
    <t>Dormant Deposits</t>
  </si>
  <si>
    <t>2000-300</t>
  </si>
  <si>
    <t>Cheques and Items in Transit Liabilities</t>
  </si>
  <si>
    <t>2000-301</t>
  </si>
  <si>
    <t>Obligations Related to Securities Sold Short</t>
  </si>
  <si>
    <t>2000-305</t>
  </si>
  <si>
    <t>Derivative Liabilities</t>
  </si>
  <si>
    <t>2000-310</t>
  </si>
  <si>
    <t>Lease Liabilities</t>
  </si>
  <si>
    <t>2000-320</t>
  </si>
  <si>
    <t>Debt Securities Issued</t>
  </si>
  <si>
    <t>2000-325</t>
  </si>
  <si>
    <t>Subordinated Debt</t>
  </si>
  <si>
    <t>2000-330</t>
  </si>
  <si>
    <t>Deferred Income Tax Liabilities</t>
  </si>
  <si>
    <t>2000-340</t>
  </si>
  <si>
    <t>Membership Shares</t>
  </si>
  <si>
    <t>2000-345</t>
  </si>
  <si>
    <t>Other Shares Classified as Liabilities</t>
  </si>
  <si>
    <t>2000-346</t>
  </si>
  <si>
    <t>All Other Liabilities</t>
  </si>
  <si>
    <t>2000-350</t>
  </si>
  <si>
    <t>Total Other Liabilities</t>
  </si>
  <si>
    <t>2000-360</t>
  </si>
  <si>
    <t>Members' Equity</t>
  </si>
  <si>
    <t>Other Shares Classified as Equity</t>
  </si>
  <si>
    <t>2000-400</t>
  </si>
  <si>
    <t>Contributed Surplus</t>
  </si>
  <si>
    <t>2000-410</t>
  </si>
  <si>
    <t>2000-420</t>
  </si>
  <si>
    <t>2000-430</t>
  </si>
  <si>
    <t>Total Members' Equity</t>
  </si>
  <si>
    <t>2000-450</t>
  </si>
  <si>
    <t>Total Liabilities and Members' Equity</t>
  </si>
  <si>
    <t>2000-500</t>
  </si>
  <si>
    <t>Comprehensive Income (Loss)</t>
  </si>
  <si>
    <t>Section 3000</t>
  </si>
  <si>
    <t>3000-100</t>
  </si>
  <si>
    <t>3000-110</t>
  </si>
  <si>
    <t>Net Interest Income</t>
  </si>
  <si>
    <t>3000-120</t>
  </si>
  <si>
    <t>Other Income</t>
  </si>
  <si>
    <t>Member Services:</t>
  </si>
  <si>
    <t>Deposit Account Services</t>
  </si>
  <si>
    <t>3000-150</t>
  </si>
  <si>
    <t>Loan and Lease Fees</t>
  </si>
  <si>
    <t>3000-160</t>
  </si>
  <si>
    <t>Insurance, Wealth Management and Trust Services</t>
  </si>
  <si>
    <t>3000-170</t>
  </si>
  <si>
    <t>Other Member Services</t>
  </si>
  <si>
    <t>3000-180</t>
  </si>
  <si>
    <t>Membership Dues</t>
  </si>
  <si>
    <t>3000-181</t>
  </si>
  <si>
    <t>Gains (Losses) on Financial Instruments:</t>
  </si>
  <si>
    <t>Trading Gains (Losses) on Financial Instruments</t>
  </si>
  <si>
    <t>3000-190</t>
  </si>
  <si>
    <t>Fair Value Gains (Losses) on FVTPL Financial Instruments</t>
  </si>
  <si>
    <t>3000-200</t>
  </si>
  <si>
    <t>Impairment Losses (Recoveries) on Loans and Leases</t>
  </si>
  <si>
    <t>3000-210</t>
  </si>
  <si>
    <t>Other Impairment Losses (Recoveries)</t>
  </si>
  <si>
    <t>3000-220</t>
  </si>
  <si>
    <t>Gains (Losses) on Sale of Other Assets</t>
  </si>
  <si>
    <t>3000-230</t>
  </si>
  <si>
    <t>Other Non-Interest Income</t>
  </si>
  <si>
    <t>3000-240</t>
  </si>
  <si>
    <t>Total Other Income</t>
  </si>
  <si>
    <t>3000-250</t>
  </si>
  <si>
    <t>Net Interest and Other Income</t>
  </si>
  <si>
    <t>3000-300</t>
  </si>
  <si>
    <t>Operating Expenses</t>
  </si>
  <si>
    <t>Salaries and Benefits</t>
  </si>
  <si>
    <t>3000-400</t>
  </si>
  <si>
    <t>Data Processing/Information Technology</t>
  </si>
  <si>
    <t>3000-410</t>
  </si>
  <si>
    <t>3000-420</t>
  </si>
  <si>
    <t>Depreciation/Amortization</t>
  </si>
  <si>
    <t>3000-430</t>
  </si>
  <si>
    <t>3000-440</t>
  </si>
  <si>
    <t>Advertising and Promotion</t>
  </si>
  <si>
    <t>3000-450</t>
  </si>
  <si>
    <t>Professional Services</t>
  </si>
  <si>
    <t>3000-460</t>
  </si>
  <si>
    <t>Other Operating Expenses</t>
  </si>
  <si>
    <t>3000-470</t>
  </si>
  <si>
    <t>Total Operating Expenses</t>
  </si>
  <si>
    <t>3000-480</t>
  </si>
  <si>
    <t>Operating Income (Loss)</t>
  </si>
  <si>
    <t>3000-500</t>
  </si>
  <si>
    <t>Share of Income (Loss) from Equity Investments in Associates and Joint Ventures</t>
  </si>
  <si>
    <t>3000-531</t>
  </si>
  <si>
    <t>Net Operating Income (Loss)</t>
  </si>
  <si>
    <t>3000-550</t>
  </si>
  <si>
    <t>Distribution to Members and Donations</t>
  </si>
  <si>
    <t>Dividends on Shares</t>
  </si>
  <si>
    <t>3000-560</t>
  </si>
  <si>
    <t>Patronage Refunds</t>
  </si>
  <si>
    <t>3000-570</t>
  </si>
  <si>
    <t>Charitable/Community Donations</t>
  </si>
  <si>
    <t>3000-580</t>
  </si>
  <si>
    <t>Total Distribution to Members and Donations</t>
  </si>
  <si>
    <t>3000-590</t>
  </si>
  <si>
    <t>Provision for Income Taxes</t>
  </si>
  <si>
    <t>3000-600</t>
  </si>
  <si>
    <t>Income (Loss) from Discontinued Operations, Net of Tax</t>
  </si>
  <si>
    <t>3000-640</t>
  </si>
  <si>
    <t>Net Income (Loss)</t>
  </si>
  <si>
    <t>3000-650</t>
  </si>
  <si>
    <t>Other Comprehensive Income (Loss), Net of Tax</t>
  </si>
  <si>
    <t>3000-670</t>
  </si>
  <si>
    <t>Share of OCI from Equity Investments in Associates and Joint Ventures, Net of Tax</t>
  </si>
  <si>
    <t>3000-680</t>
  </si>
  <si>
    <t>Total Other Comprehensive Income (Loss)</t>
  </si>
  <si>
    <t>3000-700</t>
  </si>
  <si>
    <t>Total Comprehensive Income (Loss)</t>
  </si>
  <si>
    <t>3000-750</t>
  </si>
  <si>
    <t>Section 1100</t>
  </si>
  <si>
    <t>Cash on Hand</t>
  </si>
  <si>
    <t>1100-100</t>
  </si>
  <si>
    <t>Cash Deposits Held in Trust</t>
  </si>
  <si>
    <t>1100-110</t>
  </si>
  <si>
    <t>Cheques and Items in Transit Assets</t>
  </si>
  <si>
    <t>1100-115</t>
  </si>
  <si>
    <t>Deposits with Central 1 Credit Union:</t>
  </si>
  <si>
    <r>
      <rPr>
        <sz val="10"/>
        <color theme="1"/>
        <rFont val="Arial"/>
        <family val="2"/>
        <scheme val="minor"/>
      </rPr>
      <t>Central 1 Operating Account</t>
    </r>
  </si>
  <si>
    <t>1100-120</t>
  </si>
  <si>
    <r>
      <rPr>
        <sz val="10"/>
        <color theme="1"/>
        <rFont val="Arial"/>
        <family val="2"/>
        <scheme val="minor"/>
      </rPr>
      <t>Central 1 Deposits</t>
    </r>
  </si>
  <si>
    <t>1100-130</t>
  </si>
  <si>
    <t>Other Deposits</t>
  </si>
  <si>
    <t>1100-140</t>
  </si>
  <si>
    <t>Total Cash and Deposits</t>
  </si>
  <si>
    <t>1100-150</t>
  </si>
  <si>
    <t>Section 1110</t>
  </si>
  <si>
    <t>Guaranteed Security Instruments:</t>
  </si>
  <si>
    <t>Government of Canada</t>
  </si>
  <si>
    <t>1110-100</t>
  </si>
  <si>
    <t>Provincial Governments</t>
  </si>
  <si>
    <t>1110-110</t>
  </si>
  <si>
    <t>Municipalities</t>
  </si>
  <si>
    <t>1110-120</t>
  </si>
  <si>
    <t>Other Guaranteed Securities</t>
  </si>
  <si>
    <t>1110-130</t>
  </si>
  <si>
    <t>Debt Security Instruments:</t>
  </si>
  <si>
    <t>Financial Institutions</t>
  </si>
  <si>
    <t>1110-140</t>
  </si>
  <si>
    <t>Other Debt Securities</t>
  </si>
  <si>
    <t>1110-150</t>
  </si>
  <si>
    <t>Securities Secured by Mortgages:</t>
  </si>
  <si>
    <t>Guaranteed by CMHC</t>
  </si>
  <si>
    <t>1110-160</t>
  </si>
  <si>
    <t>Other Mortgage-Backed Securities</t>
  </si>
  <si>
    <t>1110-170</t>
  </si>
  <si>
    <t>Equity Instruments</t>
  </si>
  <si>
    <t>Equity Shares -  Financial Institutions</t>
  </si>
  <si>
    <t>1110-180</t>
  </si>
  <si>
    <t>Other Equity Instruments</t>
  </si>
  <si>
    <t>1110-190</t>
  </si>
  <si>
    <t>Other Investments:</t>
  </si>
  <si>
    <t>Equity Shares - Credit Union Centrals</t>
  </si>
  <si>
    <t>1110-200</t>
  </si>
  <si>
    <t>CUDIC Debentures</t>
  </si>
  <si>
    <t>1110-210</t>
  </si>
  <si>
    <t>CMB Principal and Interest Reinvestment</t>
  </si>
  <si>
    <t>1110-220</t>
  </si>
  <si>
    <t>All Other Investments</t>
  </si>
  <si>
    <t>1110-230</t>
  </si>
  <si>
    <t>Total Investments</t>
  </si>
  <si>
    <t>1110-250</t>
  </si>
  <si>
    <t>Lines of Credit $</t>
  </si>
  <si>
    <t>Loans/Leases $</t>
  </si>
  <si>
    <t>Total $</t>
  </si>
  <si>
    <t>Section 1200</t>
  </si>
  <si>
    <t>A</t>
  </si>
  <si>
    <t>B</t>
  </si>
  <si>
    <t>C = A + B</t>
  </si>
  <si>
    <t>Personal</t>
  </si>
  <si>
    <t>Real Estate Secured:</t>
  </si>
  <si>
    <t>Insured</t>
  </si>
  <si>
    <t>1200-100</t>
  </si>
  <si>
    <t>Uninsured</t>
  </si>
  <si>
    <t>1200-110</t>
  </si>
  <si>
    <t>Otherwise Secured:</t>
  </si>
  <si>
    <t>Loans</t>
  </si>
  <si>
    <t>1200-120</t>
  </si>
  <si>
    <t>Leases</t>
  </si>
  <si>
    <t>1200-130</t>
  </si>
  <si>
    <t>Unsecured</t>
  </si>
  <si>
    <t>1200-140</t>
  </si>
  <si>
    <t>Total Personal Loans and Leases</t>
  </si>
  <si>
    <t>1200-150</t>
  </si>
  <si>
    <t>Commercial</t>
  </si>
  <si>
    <t>1200-200</t>
  </si>
  <si>
    <t xml:space="preserve">Residential </t>
  </si>
  <si>
    <t>1200-210</t>
  </si>
  <si>
    <t>Progressive Draws/Interim Financing</t>
  </si>
  <si>
    <t>1200-220</t>
  </si>
  <si>
    <t>Other Real Estate Secured</t>
  </si>
  <si>
    <t>1200-230</t>
  </si>
  <si>
    <t>1200-240</t>
  </si>
  <si>
    <t>1200-250</t>
  </si>
  <si>
    <t>1200-260</t>
  </si>
  <si>
    <t>Total Commercial Loans and Leases</t>
  </si>
  <si>
    <t>1200-300</t>
  </si>
  <si>
    <r>
      <rPr>
        <b/>
        <sz val="11"/>
        <color theme="1"/>
        <rFont val="Arial"/>
        <family val="2"/>
        <scheme val="minor"/>
      </rPr>
      <t xml:space="preserve">Loans and Leases - </t>
    </r>
    <r>
      <rPr>
        <b/>
        <i/>
        <sz val="11"/>
        <color theme="1"/>
        <rFont val="Arial"/>
        <family val="2"/>
        <scheme val="minor"/>
      </rPr>
      <t xml:space="preserve">Memo Items
</t>
    </r>
    <r>
      <rPr>
        <i/>
        <sz val="11"/>
        <color theme="1"/>
        <rFont val="Arial"/>
        <family val="2"/>
        <scheme val="minor"/>
      </rPr>
      <t>(also included in Lines# 1200-100 to 1200-300)</t>
    </r>
    <r>
      <rPr>
        <b/>
        <i/>
        <sz val="11"/>
        <color theme="1"/>
        <rFont val="Arial"/>
        <family val="2"/>
        <scheme val="minor"/>
      </rPr>
      <t>:</t>
    </r>
  </si>
  <si>
    <t>Securitizations:</t>
  </si>
  <si>
    <t>Personal:</t>
  </si>
  <si>
    <t>1200-400</t>
  </si>
  <si>
    <t>1200-410</t>
  </si>
  <si>
    <t>1200-420</t>
  </si>
  <si>
    <t>Commercial:</t>
  </si>
  <si>
    <t>1200-430</t>
  </si>
  <si>
    <t>1200-440</t>
  </si>
  <si>
    <t>1200-450</t>
  </si>
  <si>
    <t>Total Securitizations</t>
  </si>
  <si>
    <t>1200-460</t>
  </si>
  <si>
    <t>Credit Card Limit $</t>
  </si>
  <si>
    <t>Credit Cards</t>
  </si>
  <si>
    <t>1200-470</t>
  </si>
  <si>
    <t>Syndicated Loans</t>
  </si>
  <si>
    <t>1200-480</t>
  </si>
  <si>
    <t>Mortgage Broker Originated Loans</t>
  </si>
  <si>
    <t>1200-490</t>
  </si>
  <si>
    <t>Section 1210</t>
  </si>
  <si>
    <t>Real Estate Secured</t>
  </si>
  <si>
    <t>1210-100</t>
  </si>
  <si>
    <t>Otherwise Secured</t>
  </si>
  <si>
    <t>1210-110</t>
  </si>
  <si>
    <t>1210-120</t>
  </si>
  <si>
    <t>Total Personal Unfunded Loans and Leases</t>
  </si>
  <si>
    <t>1210-150</t>
  </si>
  <si>
    <t>1210-200</t>
  </si>
  <si>
    <t>All Other Real Estate Secured</t>
  </si>
  <si>
    <t>1210-210</t>
  </si>
  <si>
    <t>1210-220</t>
  </si>
  <si>
    <t>1210-230</t>
  </si>
  <si>
    <t>Total Commercial Unfunded Loans and Leases</t>
  </si>
  <si>
    <t>1210-250</t>
  </si>
  <si>
    <t>Real Estate Secured $</t>
  </si>
  <si>
    <t>Otherwise Secured $</t>
  </si>
  <si>
    <t>Unsecured $</t>
  </si>
  <si>
    <t>Section 1220</t>
  </si>
  <si>
    <t>C</t>
  </si>
  <si>
    <t>D = A + B + C</t>
  </si>
  <si>
    <t>1-30 Days</t>
  </si>
  <si>
    <t>1220-100</t>
  </si>
  <si>
    <t>31-60 Days</t>
  </si>
  <si>
    <t>1220-110</t>
  </si>
  <si>
    <t>61-90 Days</t>
  </si>
  <si>
    <t>1220-120</t>
  </si>
  <si>
    <t>91-180 Days</t>
  </si>
  <si>
    <t>1220-130</t>
  </si>
  <si>
    <t>181-365 Days</t>
  </si>
  <si>
    <t>1220-140</t>
  </si>
  <si>
    <t>Over 365 Days</t>
  </si>
  <si>
    <t>1220-150</t>
  </si>
  <si>
    <t>Subtotal Over 90 Days Delinquent</t>
  </si>
  <si>
    <t>1220-160</t>
  </si>
  <si>
    <t>1220-200</t>
  </si>
  <si>
    <t>1220-210</t>
  </si>
  <si>
    <t>1220-220</t>
  </si>
  <si>
    <t>1220-230</t>
  </si>
  <si>
    <t>1220-240</t>
  </si>
  <si>
    <t>1220-250</t>
  </si>
  <si>
    <t>1220-260</t>
  </si>
  <si>
    <t>Specific Allowance $</t>
  </si>
  <si>
    <t>Total Allowance $</t>
  </si>
  <si>
    <t>Section 1230</t>
  </si>
  <si>
    <t>1230-100</t>
  </si>
  <si>
    <t>1230-110</t>
  </si>
  <si>
    <t>Other</t>
  </si>
  <si>
    <t>1230-115</t>
  </si>
  <si>
    <t>Total Allowance for Credit Losses on Loans and Leases</t>
  </si>
  <si>
    <t>1230-120</t>
  </si>
  <si>
    <t>Gross $</t>
  </si>
  <si>
    <t>Net $</t>
  </si>
  <si>
    <t>Section 1240</t>
  </si>
  <si>
    <t>C = A - B</t>
  </si>
  <si>
    <t>1240-100</t>
  </si>
  <si>
    <t>1240-110</t>
  </si>
  <si>
    <t>1240-115</t>
  </si>
  <si>
    <t>Total Credit Impaired Loans and Leases</t>
  </si>
  <si>
    <t>1240-120</t>
  </si>
  <si>
    <t>Section 2100</t>
  </si>
  <si>
    <t>Borrowings from Central 1 Credit Union:</t>
  </si>
  <si>
    <t>Central 1 Operating Account (Overdraft)</t>
  </si>
  <si>
    <t>2100-100</t>
  </si>
  <si>
    <t>2100-110</t>
  </si>
  <si>
    <t>Total Central 1 Borrowings</t>
  </si>
  <si>
    <t>2100-150</t>
  </si>
  <si>
    <t>Other Borrowings:</t>
  </si>
  <si>
    <t>NHA-MBS/CMB</t>
  </si>
  <si>
    <t>2100-200</t>
  </si>
  <si>
    <t>Other Securitizations</t>
  </si>
  <si>
    <t>2100-210</t>
  </si>
  <si>
    <t>Obligations Under Repurchase Agreements</t>
  </si>
  <si>
    <t>2100-215</t>
  </si>
  <si>
    <t>All Other Borrowings</t>
  </si>
  <si>
    <t>2100-220</t>
  </si>
  <si>
    <t>Total Other Borrowings</t>
  </si>
  <si>
    <t>2100-250</t>
  </si>
  <si>
    <t>Number of 
Facilities (#)</t>
  </si>
  <si>
    <t>Borrowing Limit $</t>
  </si>
  <si>
    <t>Maximum Utilized $</t>
  </si>
  <si>
    <t>Average Balance $</t>
  </si>
  <si>
    <t>Section 2110</t>
  </si>
  <si>
    <t>Central 1 Credit Union</t>
  </si>
  <si>
    <t>2110-100</t>
  </si>
  <si>
    <t>Other Financial Institutions</t>
  </si>
  <si>
    <t>2110-110</t>
  </si>
  <si>
    <t>Section 2200</t>
  </si>
  <si>
    <t>Demand Deposits:</t>
  </si>
  <si>
    <t>Chequing</t>
  </si>
  <si>
    <t>2200-100</t>
  </si>
  <si>
    <t>Regular Savings</t>
  </si>
  <si>
    <t>2200-110</t>
  </si>
  <si>
    <t>High Interest Savings</t>
  </si>
  <si>
    <t>2200-120</t>
  </si>
  <si>
    <t>Registered Plans</t>
  </si>
  <si>
    <t>2200-130</t>
  </si>
  <si>
    <t>Other Demand Deposits</t>
  </si>
  <si>
    <t>2200-140</t>
  </si>
  <si>
    <t>Total Demand Deposits</t>
  </si>
  <si>
    <t>2200-150</t>
  </si>
  <si>
    <t>Term Deposits:</t>
  </si>
  <si>
    <t>Redeemable</t>
  </si>
  <si>
    <t>2200-200</t>
  </si>
  <si>
    <t>Non-Redeemable</t>
  </si>
  <si>
    <t>2200-210</t>
  </si>
  <si>
    <t>2200-220</t>
  </si>
  <si>
    <t>Other Term Deposits</t>
  </si>
  <si>
    <t>2200-230</t>
  </si>
  <si>
    <t>Total Term Deposits</t>
  </si>
  <si>
    <t>2200-250</t>
  </si>
  <si>
    <r>
      <rPr>
        <b/>
        <sz val="11"/>
        <color theme="1"/>
        <rFont val="Arial"/>
        <family val="2"/>
        <scheme val="minor"/>
      </rPr>
      <t xml:space="preserve">Deposits - </t>
    </r>
    <r>
      <rPr>
        <b/>
        <i/>
        <sz val="11"/>
        <color theme="1"/>
        <rFont val="Arial"/>
        <family val="2"/>
        <scheme val="minor"/>
      </rPr>
      <t xml:space="preserve">Memo Items
</t>
    </r>
    <r>
      <rPr>
        <i/>
        <sz val="11"/>
        <color theme="1"/>
        <rFont val="Arial"/>
        <family val="2"/>
        <scheme val="minor"/>
      </rPr>
      <t>(also included in Lines# 2200-100 to 2200-250)</t>
    </r>
    <r>
      <rPr>
        <b/>
        <i/>
        <sz val="11"/>
        <color theme="1"/>
        <rFont val="Arial"/>
        <family val="2"/>
        <scheme val="minor"/>
      </rPr>
      <t>:</t>
    </r>
  </si>
  <si>
    <t>Deposits in Foreign Currency</t>
  </si>
  <si>
    <t>US Dollar</t>
  </si>
  <si>
    <t>2200-300</t>
  </si>
  <si>
    <t>Other Foreign Currency</t>
  </si>
  <si>
    <t>2200-310</t>
  </si>
  <si>
    <t>Total Foreign Currency Deposits</t>
  </si>
  <si>
    <t>2200-320</t>
  </si>
  <si>
    <t>Section 2210</t>
  </si>
  <si>
    <t>Retail Deposits</t>
  </si>
  <si>
    <t>2210-100</t>
  </si>
  <si>
    <t>Brokered Deposits</t>
  </si>
  <si>
    <t>2210-110</t>
  </si>
  <si>
    <t>Wholesale Deposits:</t>
  </si>
  <si>
    <t>Small Business</t>
  </si>
  <si>
    <t>2210-120</t>
  </si>
  <si>
    <t>Government and Public Sector Entities</t>
  </si>
  <si>
    <t>2210-130</t>
  </si>
  <si>
    <t>2210-140</t>
  </si>
  <si>
    <t>Non-Financial Corporations</t>
  </si>
  <si>
    <t>2210-150</t>
  </si>
  <si>
    <t>Total Deposits by Depositor Type</t>
  </si>
  <si>
    <t>2210-160</t>
  </si>
  <si>
    <t>Section 2500</t>
  </si>
  <si>
    <r>
      <t>Beginning Balance (</t>
    </r>
    <r>
      <rPr>
        <i/>
        <sz val="11"/>
        <color theme="1"/>
        <rFont val="Arial"/>
        <family val="2"/>
        <scheme val="minor"/>
      </rPr>
      <t>from previous year end</t>
    </r>
    <r>
      <rPr>
        <sz val="10"/>
        <color theme="1"/>
        <rFont val="Arial"/>
        <family val="2"/>
        <scheme val="minor"/>
      </rPr>
      <t>)</t>
    </r>
  </si>
  <si>
    <t>2500-100</t>
  </si>
  <si>
    <t>Adjustments to Previous Year End</t>
  </si>
  <si>
    <t>2500-110</t>
  </si>
  <si>
    <t>Year-to-Date:</t>
  </si>
  <si>
    <t>2500-120</t>
  </si>
  <si>
    <r>
      <rPr>
        <i/>
        <sz val="10"/>
        <rFont val="Arial"/>
        <family val="2"/>
        <scheme val="minor"/>
      </rPr>
      <t>Less</t>
    </r>
    <r>
      <rPr>
        <sz val="10"/>
        <rFont val="Arial"/>
        <family val="2"/>
        <scheme val="minor"/>
      </rPr>
      <t xml:space="preserve"> Dividends on Shares, Net of Tax</t>
    </r>
  </si>
  <si>
    <t>2500-125</t>
  </si>
  <si>
    <t>Other Items, Net of Tax</t>
  </si>
  <si>
    <t>2500-130</t>
  </si>
  <si>
    <t>Ending Balance</t>
  </si>
  <si>
    <t>2500-150</t>
  </si>
  <si>
    <t>Section 2600</t>
  </si>
  <si>
    <t>2600-100</t>
  </si>
  <si>
    <t>2600-110</t>
  </si>
  <si>
    <t>2600-120</t>
  </si>
  <si>
    <t>2600-130</t>
  </si>
  <si>
    <t>2600-150</t>
  </si>
  <si>
    <t>Section 3100</t>
  </si>
  <si>
    <t>Interest Income and Dividends from Deposits and Investments:</t>
  </si>
  <si>
    <t>Central 1 Deposits</t>
  </si>
  <si>
    <t>3100-100</t>
  </si>
  <si>
    <t>3100-110</t>
  </si>
  <si>
    <t>Guaranteed Security Instruments</t>
  </si>
  <si>
    <t>3100-120</t>
  </si>
  <si>
    <t>Debt Security Instruments</t>
  </si>
  <si>
    <t>3100-130</t>
  </si>
  <si>
    <t>Securities Secured by Mortgages</t>
  </si>
  <si>
    <t>3100-140</t>
  </si>
  <si>
    <t>3100-150</t>
  </si>
  <si>
    <t>3100-160</t>
  </si>
  <si>
    <t>Interest Income from Loans and Leases:</t>
  </si>
  <si>
    <r>
      <t>Real Estate Secured (</t>
    </r>
    <r>
      <rPr>
        <i/>
        <sz val="11"/>
        <color theme="1"/>
        <rFont val="Arial"/>
        <family val="2"/>
        <scheme val="minor"/>
      </rPr>
      <t>excluding LOC</t>
    </r>
    <r>
      <rPr>
        <sz val="10"/>
        <color theme="1"/>
        <rFont val="Arial"/>
        <family val="2"/>
        <scheme val="minor"/>
      </rPr>
      <t>)</t>
    </r>
  </si>
  <si>
    <t>3100-200</t>
  </si>
  <si>
    <r>
      <t>Otherwise Secured (</t>
    </r>
    <r>
      <rPr>
        <i/>
        <sz val="11"/>
        <color theme="1"/>
        <rFont val="Arial"/>
        <family val="2"/>
        <scheme val="minor"/>
      </rPr>
      <t>excluding LOC and Leases</t>
    </r>
    <r>
      <rPr>
        <sz val="10"/>
        <color theme="1"/>
        <rFont val="Arial"/>
        <family val="2"/>
        <scheme val="minor"/>
      </rPr>
      <t>)</t>
    </r>
  </si>
  <si>
    <t>3100-210</t>
  </si>
  <si>
    <t>3100-220</t>
  </si>
  <si>
    <r>
      <t>Unsecured (</t>
    </r>
    <r>
      <rPr>
        <i/>
        <sz val="11"/>
        <color theme="1"/>
        <rFont val="Arial"/>
        <family val="2"/>
        <scheme val="minor"/>
      </rPr>
      <t>excluding LOC</t>
    </r>
    <r>
      <rPr>
        <sz val="10"/>
        <color theme="1"/>
        <rFont val="Arial"/>
        <family val="2"/>
        <scheme val="minor"/>
      </rPr>
      <t>)</t>
    </r>
  </si>
  <si>
    <t>3100-230</t>
  </si>
  <si>
    <t>Lines of Credit</t>
  </si>
  <si>
    <t>3100-240</t>
  </si>
  <si>
    <t>3100-250</t>
  </si>
  <si>
    <t>3100-260</t>
  </si>
  <si>
    <t>3100-270</t>
  </si>
  <si>
    <t>3100-280</t>
  </si>
  <si>
    <t>3100-290</t>
  </si>
  <si>
    <t>Other:</t>
  </si>
  <si>
    <t>3100-291</t>
  </si>
  <si>
    <t>3100-295</t>
  </si>
  <si>
    <t>Interest Rate/Foreign Exchange Contracts</t>
  </si>
  <si>
    <t>3100-300</t>
  </si>
  <si>
    <t>Total Interest Income</t>
  </si>
  <si>
    <t>3100-400</t>
  </si>
  <si>
    <t>Section 3110</t>
  </si>
  <si>
    <t>Interest Expense on Borrowings:</t>
  </si>
  <si>
    <t>3110-100</t>
  </si>
  <si>
    <t>3110-110</t>
  </si>
  <si>
    <t>Other Borrowings: Securitizations</t>
  </si>
  <si>
    <t>3110-120</t>
  </si>
  <si>
    <t>3110-125</t>
  </si>
  <si>
    <t>3110-130</t>
  </si>
  <si>
    <t>Interest Expense on Deposits:</t>
  </si>
  <si>
    <t>3110-200</t>
  </si>
  <si>
    <t>3110-210</t>
  </si>
  <si>
    <t>3110-220</t>
  </si>
  <si>
    <t>3110-230</t>
  </si>
  <si>
    <t>3110-240</t>
  </si>
  <si>
    <t>3110-250</t>
  </si>
  <si>
    <t>3110-260</t>
  </si>
  <si>
    <t>3110-270</t>
  </si>
  <si>
    <t>3110-280</t>
  </si>
  <si>
    <t>Non-Equity Share Dividends</t>
  </si>
  <si>
    <t>3110-300</t>
  </si>
  <si>
    <t>Interest Expense on Lease Liabilities</t>
  </si>
  <si>
    <t>3110-310</t>
  </si>
  <si>
    <t>Interest Expense on Debt Securities Issued</t>
  </si>
  <si>
    <t>3110-315</t>
  </si>
  <si>
    <t>Interest Expense on Subordinated Debt</t>
  </si>
  <si>
    <t>3110-320</t>
  </si>
  <si>
    <t>Total Interest Expense</t>
  </si>
  <si>
    <t>3110-400</t>
  </si>
  <si>
    <t>Section 4000</t>
  </si>
  <si>
    <t>4000-100</t>
  </si>
  <si>
    <t>4000-110</t>
  </si>
  <si>
    <t>Mutual and Segregated Funds</t>
  </si>
  <si>
    <t>4000-120</t>
  </si>
  <si>
    <t>Trusts and Estates</t>
  </si>
  <si>
    <t>4000-130</t>
  </si>
  <si>
    <t>Other Off Balance Sheet Assets</t>
  </si>
  <si>
    <t>4000-140</t>
  </si>
  <si>
    <t>Total Off Balance Sheet Assets Under Administration</t>
  </si>
  <si>
    <t>4000-150</t>
  </si>
  <si>
    <t>Number (#)</t>
  </si>
  <si>
    <t>%</t>
  </si>
  <si>
    <t>Section 4400</t>
  </si>
  <si>
    <t>Staff - Full Time Equivalent (#)</t>
  </si>
  <si>
    <t>4400-100</t>
  </si>
  <si>
    <t>Membership (#)</t>
  </si>
  <si>
    <t>4400-110</t>
  </si>
  <si>
    <t>Service Location (#)</t>
  </si>
  <si>
    <t>4400-120</t>
  </si>
  <si>
    <t>Internal Capital Target - Tier 1 Capital (%)</t>
  </si>
  <si>
    <t>4400-140</t>
  </si>
  <si>
    <t>Internal Capital Target - Total Capital (%)</t>
  </si>
  <si>
    <t>4400-150</t>
  </si>
  <si>
    <t>Quarterly Sections</t>
  </si>
  <si>
    <t>12-Months ECL 
(Stage 1) $</t>
  </si>
  <si>
    <t>Lifetime ECL - Not Impaired (Stage 2) $</t>
  </si>
  <si>
    <t>Lifetime ECL - Credit Impaired (Stage 3) $</t>
  </si>
  <si>
    <t>Section 1250</t>
  </si>
  <si>
    <t>1250-100</t>
  </si>
  <si>
    <t>Provision for Credit Losses</t>
  </si>
  <si>
    <t>1250-110</t>
  </si>
  <si>
    <r>
      <rPr>
        <i/>
        <sz val="10"/>
        <color theme="1"/>
        <rFont val="Arial"/>
        <family val="2"/>
        <scheme val="minor"/>
      </rPr>
      <t>Less</t>
    </r>
    <r>
      <rPr>
        <sz val="10"/>
        <color theme="1"/>
        <rFont val="Arial"/>
        <family val="2"/>
        <scheme val="minor"/>
      </rPr>
      <t xml:space="preserve"> Loans and Leases Written Off</t>
    </r>
  </si>
  <si>
    <t>1250-120</t>
  </si>
  <si>
    <t>Recoveries of Loans and Leases Written Off</t>
  </si>
  <si>
    <t>1250-130</t>
  </si>
  <si>
    <t>Other Items</t>
  </si>
  <si>
    <t>1250-140</t>
  </si>
  <si>
    <t>1250-150</t>
  </si>
  <si>
    <t>1250-200</t>
  </si>
  <si>
    <t>1250-210</t>
  </si>
  <si>
    <r>
      <rPr>
        <i/>
        <sz val="11"/>
        <color theme="1"/>
        <rFont val="Arial"/>
        <family val="2"/>
        <scheme val="minor"/>
      </rPr>
      <t>Less</t>
    </r>
    <r>
      <rPr>
        <sz val="10"/>
        <color theme="1"/>
        <rFont val="Arial"/>
        <family val="2"/>
        <scheme val="minor"/>
      </rPr>
      <t xml:space="preserve"> Loans and Leases Written Off</t>
    </r>
  </si>
  <si>
    <t>1250-220</t>
  </si>
  <si>
    <t>1250-230</t>
  </si>
  <si>
    <t>1250-240</t>
  </si>
  <si>
    <t>1250-250</t>
  </si>
  <si>
    <t>Section 1260</t>
  </si>
  <si>
    <r>
      <t xml:space="preserve">Risk Rating 1 </t>
    </r>
    <r>
      <rPr>
        <i/>
        <sz val="11"/>
        <color theme="1"/>
        <rFont val="Arial"/>
        <family val="2"/>
        <scheme val="minor"/>
      </rPr>
      <t>(Excellent)</t>
    </r>
  </si>
  <si>
    <t>1260-100</t>
  </si>
  <si>
    <r>
      <t xml:space="preserve">Risk Rating 2 </t>
    </r>
    <r>
      <rPr>
        <i/>
        <sz val="11"/>
        <color theme="1"/>
        <rFont val="Arial"/>
        <family val="2"/>
        <scheme val="minor"/>
      </rPr>
      <t>(Very Good)</t>
    </r>
  </si>
  <si>
    <t>1260-110</t>
  </si>
  <si>
    <r>
      <t xml:space="preserve">Risk Rating 3 </t>
    </r>
    <r>
      <rPr>
        <i/>
        <sz val="11"/>
        <color theme="1"/>
        <rFont val="Arial"/>
        <family val="2"/>
        <scheme val="minor"/>
      </rPr>
      <t>(Satisfactory)</t>
    </r>
  </si>
  <si>
    <t>1260-120</t>
  </si>
  <si>
    <r>
      <t xml:space="preserve">Risk Rating 4 </t>
    </r>
    <r>
      <rPr>
        <i/>
        <sz val="11"/>
        <color theme="1"/>
        <rFont val="Arial"/>
        <family val="2"/>
        <scheme val="minor"/>
      </rPr>
      <t>(Less than Satisfactory)</t>
    </r>
  </si>
  <si>
    <t>1260-130</t>
  </si>
  <si>
    <r>
      <t xml:space="preserve">Risk Rating 4 </t>
    </r>
    <r>
      <rPr>
        <i/>
        <sz val="11"/>
        <rFont val="Arial"/>
        <family val="2"/>
        <scheme val="minor"/>
      </rPr>
      <t>(Past Due for Review)</t>
    </r>
  </si>
  <si>
    <t>1260-131</t>
  </si>
  <si>
    <r>
      <t xml:space="preserve">Risk Rating 5 </t>
    </r>
    <r>
      <rPr>
        <i/>
        <sz val="11"/>
        <color theme="1"/>
        <rFont val="Arial"/>
        <family val="2"/>
        <scheme val="minor"/>
      </rPr>
      <t>(Poor)</t>
    </r>
  </si>
  <si>
    <t>1260-140</t>
  </si>
  <si>
    <t>1260-150</t>
  </si>
  <si>
    <t>Notional $ Maturing</t>
  </si>
  <si>
    <t>Fair Values</t>
  </si>
  <si>
    <t>Within 1 year</t>
  </si>
  <si>
    <t>1 to 5 years</t>
  </si>
  <si>
    <t>Over 5 years</t>
  </si>
  <si>
    <t>Total Notional $</t>
  </si>
  <si>
    <t>Assets $</t>
  </si>
  <si>
    <t>Liabilities $</t>
  </si>
  <si>
    <t>Section 1500</t>
  </si>
  <si>
    <t>Interest Rate Contracts</t>
  </si>
  <si>
    <t>1500-100</t>
  </si>
  <si>
    <t>Foreign Exchange Rate Contracts</t>
  </si>
  <si>
    <t>1500-110</t>
  </si>
  <si>
    <t>Equity Contracts</t>
  </si>
  <si>
    <t>1500-120</t>
  </si>
  <si>
    <t>All Other Contracts</t>
  </si>
  <si>
    <t>1500-130</t>
  </si>
  <si>
    <t>Total Derivative Contracts</t>
  </si>
  <si>
    <t>1500-140</t>
  </si>
  <si>
    <r>
      <rPr>
        <i/>
        <sz val="11"/>
        <color theme="1"/>
        <rFont val="Arial"/>
        <family val="2"/>
        <scheme val="minor"/>
      </rPr>
      <t>Less</t>
    </r>
    <r>
      <rPr>
        <sz val="10"/>
        <color theme="1"/>
        <rFont val="Arial"/>
        <family val="2"/>
        <scheme val="minor"/>
      </rPr>
      <t xml:space="preserve"> Adjustment for Master Netting Agreements</t>
    </r>
  </si>
  <si>
    <t>1500-150</t>
  </si>
  <si>
    <t>Derivative Assets / Liabilities</t>
  </si>
  <si>
    <t>1500-160</t>
  </si>
  <si>
    <t>Section 2610</t>
  </si>
  <si>
    <t>Items that may be reclassified subsequently to net income (loss):</t>
  </si>
  <si>
    <t>Fair Value Reserve (Debt Instruments)</t>
  </si>
  <si>
    <t>2610-100</t>
  </si>
  <si>
    <t>Cash Flow Hedge Reserve</t>
  </si>
  <si>
    <t>2610-110</t>
  </si>
  <si>
    <t>Other Gains and Losses (Reclass)</t>
  </si>
  <si>
    <t>2610-120</t>
  </si>
  <si>
    <t>Income Taxes (Reclass)</t>
  </si>
  <si>
    <t>2610-130</t>
  </si>
  <si>
    <t>Items that will not be reclassified to net income (loss):</t>
  </si>
  <si>
    <t>Fair Value Reserve (Equity Instruments)</t>
  </si>
  <si>
    <t>2610-140</t>
  </si>
  <si>
    <t>Remeasurements of Defined Benefit Plans</t>
  </si>
  <si>
    <t>2610-150</t>
  </si>
  <si>
    <t>Revaluation Surplus (Own Use Property)</t>
  </si>
  <si>
    <t>2610-160</t>
  </si>
  <si>
    <t>Revaluation Surplus (Other)</t>
  </si>
  <si>
    <t>2610-170</t>
  </si>
  <si>
    <t>Other Gains and Losses (No Reclass)</t>
  </si>
  <si>
    <t>2610-180</t>
  </si>
  <si>
    <t>Income Taxes (No Reclass)</t>
  </si>
  <si>
    <t>2610-190</t>
  </si>
  <si>
    <t>Total Accumulated Other Comprehensive Income (Loss)</t>
  </si>
  <si>
    <t>2610-200</t>
  </si>
  <si>
    <r>
      <rPr>
        <b/>
        <sz val="11"/>
        <rFont val="Arial"/>
        <family val="2"/>
        <scheme val="minor"/>
      </rPr>
      <t xml:space="preserve">AOCI - </t>
    </r>
    <r>
      <rPr>
        <b/>
        <i/>
        <sz val="11"/>
        <rFont val="Arial"/>
        <family val="2"/>
        <scheme val="minor"/>
      </rPr>
      <t xml:space="preserve">Memo Items
</t>
    </r>
    <r>
      <rPr>
        <i/>
        <sz val="11"/>
        <rFont val="Arial"/>
        <family val="2"/>
        <scheme val="minor"/>
      </rPr>
      <t>(also included in Lines# 2610-100 to 2610-190)</t>
    </r>
    <r>
      <rPr>
        <b/>
        <i/>
        <sz val="11"/>
        <rFont val="Arial"/>
        <family val="2"/>
        <scheme val="minor"/>
      </rPr>
      <t>:</t>
    </r>
  </si>
  <si>
    <t>Share of AOCI from Equity Investments in Associates and Joint Ventures, Net of Tax</t>
  </si>
  <si>
    <t>2610-300</t>
  </si>
  <si>
    <t>Section 3610</t>
  </si>
  <si>
    <t>3610-100</t>
  </si>
  <si>
    <t>3610-110</t>
  </si>
  <si>
    <t>3610-120</t>
  </si>
  <si>
    <t>3610-130</t>
  </si>
  <si>
    <t>3610-140</t>
  </si>
  <si>
    <t>3610-150</t>
  </si>
  <si>
    <t>3610-160</t>
  </si>
  <si>
    <t>3610-170</t>
  </si>
  <si>
    <t>3610-180</t>
  </si>
  <si>
    <t>3610-190</t>
  </si>
  <si>
    <t>3610-200</t>
  </si>
  <si>
    <r>
      <rPr>
        <b/>
        <sz val="11"/>
        <rFont val="Arial"/>
        <family val="2"/>
        <scheme val="minor"/>
      </rPr>
      <t xml:space="preserve">OCI - </t>
    </r>
    <r>
      <rPr>
        <b/>
        <i/>
        <sz val="11"/>
        <rFont val="Arial"/>
        <family val="2"/>
        <scheme val="minor"/>
      </rPr>
      <t xml:space="preserve">Memo Items
</t>
    </r>
    <r>
      <rPr>
        <i/>
        <sz val="11"/>
        <rFont val="Arial"/>
        <family val="2"/>
        <scheme val="minor"/>
      </rPr>
      <t>(also included in Lines# 3610-100 to 3610-190)</t>
    </r>
    <r>
      <rPr>
        <b/>
        <i/>
        <sz val="11"/>
        <rFont val="Arial"/>
        <family val="2"/>
        <scheme val="minor"/>
      </rPr>
      <t>:</t>
    </r>
  </si>
  <si>
    <t>3610-300</t>
  </si>
  <si>
    <t>Interest Rate Risk</t>
  </si>
  <si>
    <t>On-Balance Sheet Repricing</t>
  </si>
  <si>
    <t>Yield %</t>
  </si>
  <si>
    <t>Liabilities and Equity $</t>
  </si>
  <si>
    <t>Cost %</t>
  </si>
  <si>
    <t>Section 4100</t>
  </si>
  <si>
    <t>Non-Interest Rate Sensitive</t>
  </si>
  <si>
    <t>4100-100</t>
  </si>
  <si>
    <t>Variable Rate</t>
  </si>
  <si>
    <t>4100-110</t>
  </si>
  <si>
    <t>Fixed Rate:</t>
  </si>
  <si>
    <t>0 - 3 Months</t>
  </si>
  <si>
    <t>4100-120</t>
  </si>
  <si>
    <t>4 - 6 Months</t>
  </si>
  <si>
    <t>4100-130</t>
  </si>
  <si>
    <t>7 -12 Months</t>
  </si>
  <si>
    <t>4100-140</t>
  </si>
  <si>
    <t>1 - 2 Years</t>
  </si>
  <si>
    <t>4100-150</t>
  </si>
  <si>
    <t>2 - 3 Years</t>
  </si>
  <si>
    <t>4100-160</t>
  </si>
  <si>
    <t>3 - 4 Years</t>
  </si>
  <si>
    <t>4100-170</t>
  </si>
  <si>
    <t>Over 4 Years</t>
  </si>
  <si>
    <t>4100-180</t>
  </si>
  <si>
    <t>Total</t>
  </si>
  <si>
    <t>4100-200</t>
  </si>
  <si>
    <t>Demand Deposits $</t>
  </si>
  <si>
    <t>Term Deposits $</t>
  </si>
  <si>
    <t># of Depositors</t>
  </si>
  <si>
    <t>Section 2220</t>
  </si>
  <si>
    <t>2220-100</t>
  </si>
  <si>
    <t>2220-110</t>
  </si>
  <si>
    <t>Wholesale Deposits</t>
  </si>
  <si>
    <t>2220-120</t>
  </si>
  <si>
    <t>Total Top 10 Depositors</t>
  </si>
  <si>
    <t>2220-150</t>
  </si>
  <si>
    <t>Deposit Maturity by Depositor Type</t>
  </si>
  <si>
    <t>Non-Redeemable Term Deposits $ (by Residual Maturity)</t>
  </si>
  <si>
    <t>0 - 1 Month</t>
  </si>
  <si>
    <t>&gt;1 to 3 Months</t>
  </si>
  <si>
    <t>&gt;3 to 6 Months</t>
  </si>
  <si>
    <t>&gt;6 to 12 Months</t>
  </si>
  <si>
    <t>&gt;12 to 18 Months</t>
  </si>
  <si>
    <t>&gt;18 to 24 Months</t>
  </si>
  <si>
    <t xml:space="preserve"> Over 24 Months</t>
  </si>
  <si>
    <t>Section 2230</t>
  </si>
  <si>
    <t>Retail Deposits:</t>
  </si>
  <si>
    <t>Non-Registered Deposits</t>
  </si>
  <si>
    <t>2230-100</t>
  </si>
  <si>
    <t>Registered Deposits</t>
  </si>
  <si>
    <t>2230-105</t>
  </si>
  <si>
    <t>2230-110</t>
  </si>
  <si>
    <t>2230-120</t>
  </si>
  <si>
    <t>2230-130</t>
  </si>
  <si>
    <t>2230-140</t>
  </si>
  <si>
    <t>2230-150</t>
  </si>
  <si>
    <t>2230-160</t>
  </si>
  <si>
    <t>Quarterly Sections (Non-Consolidated)</t>
  </si>
  <si>
    <t>Section 9000</t>
  </si>
  <si>
    <t>9000-100</t>
  </si>
  <si>
    <t>9000-110</t>
  </si>
  <si>
    <t>9000-120</t>
  </si>
  <si>
    <t>9000-130</t>
  </si>
  <si>
    <t>9000-140</t>
  </si>
  <si>
    <t>9000-150</t>
  </si>
  <si>
    <t>9000-200</t>
  </si>
  <si>
    <t>9000-210</t>
  </si>
  <si>
    <t>9000-220</t>
  </si>
  <si>
    <t>9000-230</t>
  </si>
  <si>
    <t>9000-250</t>
  </si>
  <si>
    <r>
      <rPr>
        <b/>
        <sz val="11"/>
        <color theme="1"/>
        <rFont val="Arial"/>
        <family val="2"/>
        <scheme val="minor"/>
      </rPr>
      <t xml:space="preserve">Deposits - </t>
    </r>
    <r>
      <rPr>
        <b/>
        <i/>
        <sz val="11"/>
        <color theme="1"/>
        <rFont val="Arial"/>
        <family val="2"/>
        <scheme val="minor"/>
      </rPr>
      <t xml:space="preserve">Memo Items
</t>
    </r>
    <r>
      <rPr>
        <i/>
        <sz val="11"/>
        <color theme="1"/>
        <rFont val="Arial"/>
        <family val="2"/>
        <scheme val="minor"/>
      </rPr>
      <t>(also included in Lines# 9000-100 to 9000-250)</t>
    </r>
    <r>
      <rPr>
        <b/>
        <i/>
        <sz val="11"/>
        <color theme="1"/>
        <rFont val="Arial"/>
        <family val="2"/>
        <scheme val="minor"/>
      </rPr>
      <t>:</t>
    </r>
  </si>
  <si>
    <r>
      <t xml:space="preserve">Non-Redeemable Agent Deposits </t>
    </r>
    <r>
      <rPr>
        <sz val="10"/>
        <color theme="1"/>
        <rFont val="Aptos Narrow"/>
        <family val="2"/>
      </rPr>
      <t>≥</t>
    </r>
    <r>
      <rPr>
        <sz val="10"/>
        <color theme="1"/>
        <rFont val="Arial"/>
        <family val="2"/>
        <scheme val="minor"/>
      </rPr>
      <t xml:space="preserve"> 12 Months Maturity</t>
    </r>
  </si>
  <si>
    <t>9000-300</t>
  </si>
  <si>
    <r>
      <t xml:space="preserve">Overdrafts - Memo Items
</t>
    </r>
    <r>
      <rPr>
        <i/>
        <sz val="11"/>
        <color theme="1"/>
        <rFont val="Arial"/>
        <family val="2"/>
        <scheme val="minor"/>
      </rPr>
      <t>(</t>
    </r>
    <r>
      <rPr>
        <b/>
        <i/>
        <sz val="11"/>
        <color theme="1"/>
        <rFont val="Arial"/>
        <family val="2"/>
        <scheme val="minor"/>
      </rPr>
      <t>not</t>
    </r>
    <r>
      <rPr>
        <i/>
        <sz val="11"/>
        <color theme="1"/>
        <rFont val="Arial"/>
        <family val="2"/>
        <scheme val="minor"/>
      </rPr>
      <t xml:space="preserve"> included in Lines# 9000-100 to 9000-250)</t>
    </r>
    <r>
      <rPr>
        <b/>
        <i/>
        <sz val="11"/>
        <color theme="1"/>
        <rFont val="Arial"/>
        <family val="2"/>
        <scheme val="minor"/>
      </rPr>
      <t>:</t>
    </r>
  </si>
  <si>
    <t>Unauthorized $</t>
  </si>
  <si>
    <t>Authorized $</t>
  </si>
  <si>
    <t>Unauthorized and Authorized Overdrafts</t>
  </si>
  <si>
    <t>9000-400</t>
  </si>
  <si>
    <t>Section 9010</t>
  </si>
  <si>
    <t>9010-100</t>
  </si>
  <si>
    <t>9010-110</t>
  </si>
  <si>
    <t>9010-120</t>
  </si>
  <si>
    <t>9010-130</t>
  </si>
  <si>
    <t>9010-140</t>
  </si>
  <si>
    <t>9010-150</t>
  </si>
  <si>
    <t>9010-160</t>
  </si>
  <si>
    <t>Section 9100</t>
  </si>
  <si>
    <t>9100-100</t>
  </si>
  <si>
    <t>9100-110</t>
  </si>
  <si>
    <r>
      <rPr>
        <i/>
        <sz val="10"/>
        <color theme="1"/>
        <rFont val="Arial"/>
        <family val="2"/>
        <scheme val="minor"/>
      </rPr>
      <t xml:space="preserve">Less </t>
    </r>
    <r>
      <rPr>
        <sz val="10"/>
        <color theme="1"/>
        <rFont val="Arial"/>
        <family val="2"/>
        <scheme val="minor"/>
      </rPr>
      <t>Savings Institution Deposits</t>
    </r>
  </si>
  <si>
    <t>9100-120</t>
  </si>
  <si>
    <r>
      <rPr>
        <i/>
        <sz val="10"/>
        <color theme="1"/>
        <rFont val="Arial"/>
        <family val="2"/>
        <scheme val="minor"/>
      </rPr>
      <t>Less</t>
    </r>
    <r>
      <rPr>
        <sz val="10"/>
        <color theme="1"/>
        <rFont val="Arial"/>
        <family val="2"/>
        <scheme val="minor"/>
      </rPr>
      <t xml:space="preserve"> Savings Institution Brokered Deposits</t>
    </r>
  </si>
  <si>
    <t>9100-130</t>
  </si>
  <si>
    <t>9100-140</t>
  </si>
  <si>
    <t>Non-Equity Shares Issued before January 1, 2020</t>
  </si>
  <si>
    <t>9100-150</t>
  </si>
  <si>
    <t>Accrued Interest/Dividends on These Deposits/Shares</t>
  </si>
  <si>
    <t>9100-160</t>
  </si>
  <si>
    <t>Total CUDIC Insured Deposits</t>
  </si>
  <si>
    <t>9100-200</t>
  </si>
  <si>
    <t>Field Name</t>
  </si>
  <si>
    <t>Value</t>
  </si>
  <si>
    <t>Quarter</t>
  </si>
  <si>
    <t>Credit Union Legal Name</t>
  </si>
  <si>
    <t>Charter No</t>
  </si>
  <si>
    <t>Reporting Period End Date</t>
  </si>
  <si>
    <t>1000-100-10</t>
  </si>
  <si>
    <t>1000-110-10</t>
  </si>
  <si>
    <t>1000-120-10</t>
  </si>
  <si>
    <t>1000-130-10</t>
  </si>
  <si>
    <t>1000-150-10</t>
  </si>
  <si>
    <t>1000-200-10</t>
  </si>
  <si>
    <t>1000-210-10</t>
  </si>
  <si>
    <t>1000-211-10</t>
  </si>
  <si>
    <t>1000-215-10</t>
  </si>
  <si>
    <t>1000-220-10</t>
  </si>
  <si>
    <t>1000-230-10</t>
  </si>
  <si>
    <t>1000-250-10</t>
  </si>
  <si>
    <t>1000-300-10</t>
  </si>
  <si>
    <t>1000-310-10</t>
  </si>
  <si>
    <t>1000-320-10</t>
  </si>
  <si>
    <t>1000-330-10</t>
  </si>
  <si>
    <t>1000-340-10</t>
  </si>
  <si>
    <t>1000-345-10</t>
  </si>
  <si>
    <t>1000-350-10</t>
  </si>
  <si>
    <t>1000-371-10</t>
  </si>
  <si>
    <t>1000-380-10</t>
  </si>
  <si>
    <t>1000-390-10</t>
  </si>
  <si>
    <t>1000-400-10</t>
  </si>
  <si>
    <t>1000-500-10</t>
  </si>
  <si>
    <t>2000-100-10</t>
  </si>
  <si>
    <t>2000-110-10</t>
  </si>
  <si>
    <t>2000-120-10</t>
  </si>
  <si>
    <t>2000-150-10</t>
  </si>
  <si>
    <t>2000-200-10</t>
  </si>
  <si>
    <t>2000-210-10</t>
  </si>
  <si>
    <t>2000-220-10</t>
  </si>
  <si>
    <t>2000-230-10</t>
  </si>
  <si>
    <t>2000-250-10</t>
  </si>
  <si>
    <t>2000-300-10</t>
  </si>
  <si>
    <t>2000-301-10</t>
  </si>
  <si>
    <t>2000-305-10</t>
  </si>
  <si>
    <t>2000-310-10</t>
  </si>
  <si>
    <t>2000-320-10</t>
  </si>
  <si>
    <t>2000-325-10</t>
  </si>
  <si>
    <t>2000-330-10</t>
  </si>
  <si>
    <t>2000-340-10</t>
  </si>
  <si>
    <t>2000-345-10</t>
  </si>
  <si>
    <t>2000-346-10</t>
  </si>
  <si>
    <t>2000-350-10</t>
  </si>
  <si>
    <t>2000-360-10</t>
  </si>
  <si>
    <t>2000-400-10</t>
  </si>
  <si>
    <t>2000-410-10</t>
  </si>
  <si>
    <t>2000-420-10</t>
  </si>
  <si>
    <t>2000-430-10</t>
  </si>
  <si>
    <t>2000-450-10</t>
  </si>
  <si>
    <t>2000-500-10</t>
  </si>
  <si>
    <t>3000-100-10</t>
  </si>
  <si>
    <t>3000-110-10</t>
  </si>
  <si>
    <t>3000-120-10</t>
  </si>
  <si>
    <t>3000-150-10</t>
  </si>
  <si>
    <t>3000-160-10</t>
  </si>
  <si>
    <t>3000-170-10</t>
  </si>
  <si>
    <t>3000-180-10</t>
  </si>
  <si>
    <t>3000-181-10</t>
  </si>
  <si>
    <t>3000-190-10</t>
  </si>
  <si>
    <t>3000-200-10</t>
  </si>
  <si>
    <t>3000-210-10</t>
  </si>
  <si>
    <t>3000-220-10</t>
  </si>
  <si>
    <t>3000-230-10</t>
  </si>
  <si>
    <t>3000-240-10</t>
  </si>
  <si>
    <t>3000-250-10</t>
  </si>
  <si>
    <t>3000-300-10</t>
  </si>
  <si>
    <t>3000-400-10</t>
  </si>
  <si>
    <t>3000-410-10</t>
  </si>
  <si>
    <t>3000-420-10</t>
  </si>
  <si>
    <t>3000-430-10</t>
  </si>
  <si>
    <t>3000-440-10</t>
  </si>
  <si>
    <t>3000-450-10</t>
  </si>
  <si>
    <t>3000-460-10</t>
  </si>
  <si>
    <t>3000-470-10</t>
  </si>
  <si>
    <t>3000-480-10</t>
  </si>
  <si>
    <t>3000-500-10</t>
  </si>
  <si>
    <t>3000-531-10</t>
  </si>
  <si>
    <t>3000-550-10</t>
  </si>
  <si>
    <t>3000-560-10</t>
  </si>
  <si>
    <t>3000-570-10</t>
  </si>
  <si>
    <t>3000-580-10</t>
  </si>
  <si>
    <t>3000-590-10</t>
  </si>
  <si>
    <t>3000-600-10</t>
  </si>
  <si>
    <t>3000-640-10</t>
  </si>
  <si>
    <t>3000-650-10</t>
  </si>
  <si>
    <t>3000-670-10</t>
  </si>
  <si>
    <t>3000-680-10</t>
  </si>
  <si>
    <t>3000-700-10</t>
  </si>
  <si>
    <t>3000-750-10</t>
  </si>
  <si>
    <t>1100-100-10</t>
  </si>
  <si>
    <t>1100-110-10</t>
  </si>
  <si>
    <t>1100-115-10</t>
  </si>
  <si>
    <t>1100-120-10</t>
  </si>
  <si>
    <t>1100-130-10</t>
  </si>
  <si>
    <t>1100-140-10</t>
  </si>
  <si>
    <t>1100-150-10</t>
  </si>
  <si>
    <t>1110-100-10</t>
  </si>
  <si>
    <t>1110-110-10</t>
  </si>
  <si>
    <t>1110-120-10</t>
  </si>
  <si>
    <t>1110-130-10</t>
  </si>
  <si>
    <t>1110-140-10</t>
  </si>
  <si>
    <t>1110-150-10</t>
  </si>
  <si>
    <t>1110-160-10</t>
  </si>
  <si>
    <t>1110-170-10</t>
  </si>
  <si>
    <t>1110-180-10</t>
  </si>
  <si>
    <t>1110-190-10</t>
  </si>
  <si>
    <t>1110-200-10</t>
  </si>
  <si>
    <t>1110-210-10</t>
  </si>
  <si>
    <t>1110-220-10</t>
  </si>
  <si>
    <t>1110-230-10</t>
  </si>
  <si>
    <t>1110-250-10</t>
  </si>
  <si>
    <t>1200-100-10</t>
  </si>
  <si>
    <t>1200-110-10</t>
  </si>
  <si>
    <t>1200-120-10</t>
  </si>
  <si>
    <t>1200-140-10</t>
  </si>
  <si>
    <t>1200-150-10</t>
  </si>
  <si>
    <t>1200-200-10</t>
  </si>
  <si>
    <t>1200-210-10</t>
  </si>
  <si>
    <t>1200-220-10</t>
  </si>
  <si>
    <t>1200-230-10</t>
  </si>
  <si>
    <t>1200-240-10</t>
  </si>
  <si>
    <t>1200-260-10</t>
  </si>
  <si>
    <t>1200-300-10</t>
  </si>
  <si>
    <t>1200-400-10</t>
  </si>
  <si>
    <t>1200-410-10</t>
  </si>
  <si>
    <t>1200-420-10</t>
  </si>
  <si>
    <t>1200-430-10</t>
  </si>
  <si>
    <t>1200-440-10</t>
  </si>
  <si>
    <t>1200-450-10</t>
  </si>
  <si>
    <t>1200-460-10</t>
  </si>
  <si>
    <t>1200-470-10</t>
  </si>
  <si>
    <t>1200-470-20</t>
  </si>
  <si>
    <t>1200-480-10</t>
  </si>
  <si>
    <t>1200-490-10</t>
  </si>
  <si>
    <t>1200-100-20</t>
  </si>
  <si>
    <t>1200-110-20</t>
  </si>
  <si>
    <t>1200-120-20</t>
  </si>
  <si>
    <t>1200-130-20</t>
  </si>
  <si>
    <t>1200-140-20</t>
  </si>
  <si>
    <t>1200-150-20</t>
  </si>
  <si>
    <t>1200-200-20</t>
  </si>
  <si>
    <t>1200-210-20</t>
  </si>
  <si>
    <t>1200-220-20</t>
  </si>
  <si>
    <t>1200-230-20</t>
  </si>
  <si>
    <t>1200-240-20</t>
  </si>
  <si>
    <t>1200-250-20</t>
  </si>
  <si>
    <t>1200-260-20</t>
  </si>
  <si>
    <t>1200-300-20</t>
  </si>
  <si>
    <t>1200-100-30</t>
  </si>
  <si>
    <t>1200-110-30</t>
  </si>
  <si>
    <t>1200-120-30</t>
  </si>
  <si>
    <t>1200-130-30</t>
  </si>
  <si>
    <t>1200-140-30</t>
  </si>
  <si>
    <t>1200-150-30</t>
  </si>
  <si>
    <t>1200-200-30</t>
  </si>
  <si>
    <t>1200-210-30</t>
  </si>
  <si>
    <t>1200-220-30</t>
  </si>
  <si>
    <t>1200-230-30</t>
  </si>
  <si>
    <t>1200-240-30</t>
  </si>
  <si>
    <t>1200-250-30</t>
  </si>
  <si>
    <t>1200-260-30</t>
  </si>
  <si>
    <t>1200-300-30</t>
  </si>
  <si>
    <t>1210-100-10</t>
  </si>
  <si>
    <t>1210-110-10</t>
  </si>
  <si>
    <t>1210-120-10</t>
  </si>
  <si>
    <t>1210-150-10</t>
  </si>
  <si>
    <t>1210-200-10</t>
  </si>
  <si>
    <t>1210-210-10</t>
  </si>
  <si>
    <t>1210-220-10</t>
  </si>
  <si>
    <t>1210-230-10</t>
  </si>
  <si>
    <t>1210-250-10</t>
  </si>
  <si>
    <t>1210-100-20</t>
  </si>
  <si>
    <t>1210-110-20</t>
  </si>
  <si>
    <t>1210-120-20</t>
  </si>
  <si>
    <t>1210-150-20</t>
  </si>
  <si>
    <t>1210-200-20</t>
  </si>
  <si>
    <t>1210-210-20</t>
  </si>
  <si>
    <t>1210-220-20</t>
  </si>
  <si>
    <t>1210-230-20</t>
  </si>
  <si>
    <t>1210-250-20</t>
  </si>
  <si>
    <t>1210-100-30</t>
  </si>
  <si>
    <t>1210-110-30</t>
  </si>
  <si>
    <t>1210-120-30</t>
  </si>
  <si>
    <t>1210-150-30</t>
  </si>
  <si>
    <t>1210-200-30</t>
  </si>
  <si>
    <t>1210-210-30</t>
  </si>
  <si>
    <t>1210-220-30</t>
  </si>
  <si>
    <t>1210-230-30</t>
  </si>
  <si>
    <t>1210-250-30</t>
  </si>
  <si>
    <t>1220-100-10</t>
  </si>
  <si>
    <t>1220-110-10</t>
  </si>
  <si>
    <t>1220-120-10</t>
  </si>
  <si>
    <t>1220-130-10</t>
  </si>
  <si>
    <t>1220-140-10</t>
  </si>
  <si>
    <t>1220-150-10</t>
  </si>
  <si>
    <t>1220-160-10</t>
  </si>
  <si>
    <t>1220-200-10</t>
  </si>
  <si>
    <t>1220-210-10</t>
  </si>
  <si>
    <t>1220-220-10</t>
  </si>
  <si>
    <t>1220-230-10</t>
  </si>
  <si>
    <t>1220-240-10</t>
  </si>
  <si>
    <t>1220-250-10</t>
  </si>
  <si>
    <t>1220-260-10</t>
  </si>
  <si>
    <t>1220-100-20</t>
  </si>
  <si>
    <t>1220-110-20</t>
  </si>
  <si>
    <t>1220-120-20</t>
  </si>
  <si>
    <t>1220-130-20</t>
  </si>
  <si>
    <t>1220-140-20</t>
  </si>
  <si>
    <t>1220-150-20</t>
  </si>
  <si>
    <t>1220-160-20</t>
  </si>
  <si>
    <t>1220-200-20</t>
  </si>
  <si>
    <t>1220-210-20</t>
  </si>
  <si>
    <t>1220-220-20</t>
  </si>
  <si>
    <t>1220-230-20</t>
  </si>
  <si>
    <t>1220-240-20</t>
  </si>
  <si>
    <t>1220-250-20</t>
  </si>
  <si>
    <t>1220-260-20</t>
  </si>
  <si>
    <t>1220-100-30</t>
  </si>
  <si>
    <t>1220-110-30</t>
  </si>
  <si>
    <t>1220-120-30</t>
  </si>
  <si>
    <t>1220-130-30</t>
  </si>
  <si>
    <t>1220-140-30</t>
  </si>
  <si>
    <t>1220-150-30</t>
  </si>
  <si>
    <t>1220-160-30</t>
  </si>
  <si>
    <t>1220-200-30</t>
  </si>
  <si>
    <t>1220-210-30</t>
  </si>
  <si>
    <t>1220-220-30</t>
  </si>
  <si>
    <t>1220-230-30</t>
  </si>
  <si>
    <t>1220-240-30</t>
  </si>
  <si>
    <t>1220-250-30</t>
  </si>
  <si>
    <t>1220-260-30</t>
  </si>
  <si>
    <t>1220-100-40</t>
  </si>
  <si>
    <t>1220-110-40</t>
  </si>
  <si>
    <t>1220-120-40</t>
  </si>
  <si>
    <t>1220-130-40</t>
  </si>
  <si>
    <t>1220-140-40</t>
  </si>
  <si>
    <t>1220-150-40</t>
  </si>
  <si>
    <t>1220-160-40</t>
  </si>
  <si>
    <t>1220-200-40</t>
  </si>
  <si>
    <t>1220-210-40</t>
  </si>
  <si>
    <t>1220-220-40</t>
  </si>
  <si>
    <t>1220-230-40</t>
  </si>
  <si>
    <t>1220-240-40</t>
  </si>
  <si>
    <t>1220-250-40</t>
  </si>
  <si>
    <t>1220-260-40</t>
  </si>
  <si>
    <t>1230-100-10</t>
  </si>
  <si>
    <t>1230-110-10</t>
  </si>
  <si>
    <t>1230-115-10</t>
  </si>
  <si>
    <t>1230-120-10</t>
  </si>
  <si>
    <t>1230-100-20</t>
  </si>
  <si>
    <t>1230-110-20</t>
  </si>
  <si>
    <t>1230-115-20</t>
  </si>
  <si>
    <t>1230-120-20</t>
  </si>
  <si>
    <t>1240-100-10</t>
  </si>
  <si>
    <t>1240-110-10</t>
  </si>
  <si>
    <t>1240-115-10</t>
  </si>
  <si>
    <t>1240-120-10</t>
  </si>
  <si>
    <t>1240-100-20</t>
  </si>
  <si>
    <t>1240-110-20</t>
  </si>
  <si>
    <t>1240-115-20</t>
  </si>
  <si>
    <t>1240-120-20</t>
  </si>
  <si>
    <t>1240-100-30</t>
  </si>
  <si>
    <t>1240-110-30</t>
  </si>
  <si>
    <t>1240-115-30</t>
  </si>
  <si>
    <t>1240-120-30</t>
  </si>
  <si>
    <t>2100-100-10</t>
  </si>
  <si>
    <t>2100-110-10</t>
  </si>
  <si>
    <t>2100-150-10</t>
  </si>
  <si>
    <t>2100-200-10</t>
  </si>
  <si>
    <t>2100-210-10</t>
  </si>
  <si>
    <t>2100-215-10</t>
  </si>
  <si>
    <t>2100-220-10</t>
  </si>
  <si>
    <t>2100-250-10</t>
  </si>
  <si>
    <t>2110-110-10</t>
  </si>
  <si>
    <t>2110-100-20</t>
  </si>
  <si>
    <t>2110-110-20</t>
  </si>
  <si>
    <t>2110-100-30</t>
  </si>
  <si>
    <t>2110-110-30</t>
  </si>
  <si>
    <t>2110-100-40</t>
  </si>
  <si>
    <t>2110-110-40</t>
  </si>
  <si>
    <t>2200-100-10</t>
  </si>
  <si>
    <t>2200-110-10</t>
  </si>
  <si>
    <t>2200-120-10</t>
  </si>
  <si>
    <t>2200-130-10</t>
  </si>
  <si>
    <t>2200-140-10</t>
  </si>
  <si>
    <t>2200-150-10</t>
  </si>
  <si>
    <t>2200-200-10</t>
  </si>
  <si>
    <t>2200-210-10</t>
  </si>
  <si>
    <t>2200-220-10</t>
  </si>
  <si>
    <t>2200-230-10</t>
  </si>
  <si>
    <t>2200-250-10</t>
  </si>
  <si>
    <t>2200-300-10</t>
  </si>
  <si>
    <t>2200-310-10</t>
  </si>
  <si>
    <t>2200-320-10</t>
  </si>
  <si>
    <t>2210-100-10</t>
  </si>
  <si>
    <t>2210-110-10</t>
  </si>
  <si>
    <t>2210-120-10</t>
  </si>
  <si>
    <t>2210-130-10</t>
  </si>
  <si>
    <t>2210-140-10</t>
  </si>
  <si>
    <t>2210-150-10</t>
  </si>
  <si>
    <t>2210-160-10</t>
  </si>
  <si>
    <t>2500-100-10</t>
  </si>
  <si>
    <t>2500-110-10</t>
  </si>
  <si>
    <t>2500-120-10</t>
  </si>
  <si>
    <t>2500-125-10</t>
  </si>
  <si>
    <t>2500-130-10</t>
  </si>
  <si>
    <t>2500-150-10</t>
  </si>
  <si>
    <t>2600-100-10</t>
  </si>
  <si>
    <t>2600-110-10</t>
  </si>
  <si>
    <t>2600-120-10</t>
  </si>
  <si>
    <t>2600-130-10</t>
  </si>
  <si>
    <t>2600-150-10</t>
  </si>
  <si>
    <t>3100-100-10</t>
  </si>
  <si>
    <t>3100-110-10</t>
  </si>
  <si>
    <t>3100-120-10</t>
  </si>
  <si>
    <t>3100-130-10</t>
  </si>
  <si>
    <t>3100-140-10</t>
  </si>
  <si>
    <t>3100-150-10</t>
  </si>
  <si>
    <t>3100-160-10</t>
  </si>
  <si>
    <t>3100-200-10</t>
  </si>
  <si>
    <t>3100-210-10</t>
  </si>
  <si>
    <t>3100-220-10</t>
  </si>
  <si>
    <t>3100-230-10</t>
  </si>
  <si>
    <t>3100-240-10</t>
  </si>
  <si>
    <t>3100-250-10</t>
  </si>
  <si>
    <t>3100-260-10</t>
  </si>
  <si>
    <t>3100-270-10</t>
  </si>
  <si>
    <t>3100-280-10</t>
  </si>
  <si>
    <t>3100-290-10</t>
  </si>
  <si>
    <t>3100-291-10</t>
  </si>
  <si>
    <t>3100-295-10</t>
  </si>
  <si>
    <t>3100-300-10</t>
  </si>
  <si>
    <t>3100-400-10</t>
  </si>
  <si>
    <t>3110-100-10</t>
  </si>
  <si>
    <t>3110-110-10</t>
  </si>
  <si>
    <t>3110-120-10</t>
  </si>
  <si>
    <t>3110-125-10</t>
  </si>
  <si>
    <t>3110-130-10</t>
  </si>
  <si>
    <t>3110-200-10</t>
  </si>
  <si>
    <t>3110-210-10</t>
  </si>
  <si>
    <t>3110-220-10</t>
  </si>
  <si>
    <t>3110-230-10</t>
  </si>
  <si>
    <t>3110-240-10</t>
  </si>
  <si>
    <t>3110-250-10</t>
  </si>
  <si>
    <t>3110-260-10</t>
  </si>
  <si>
    <t>3110-270-10</t>
  </si>
  <si>
    <t>3110-280-10</t>
  </si>
  <si>
    <t>3110-300-10</t>
  </si>
  <si>
    <t>3110-310-10</t>
  </si>
  <si>
    <t>3110-315-10</t>
  </si>
  <si>
    <t>3110-320-10</t>
  </si>
  <si>
    <t>3110-400-10</t>
  </si>
  <si>
    <t>4000-100-10</t>
  </si>
  <si>
    <t>4000-110-10</t>
  </si>
  <si>
    <t>4000-120-10</t>
  </si>
  <si>
    <t>4000-130-10</t>
  </si>
  <si>
    <t>4000-140-10</t>
  </si>
  <si>
    <t>4000-150-10</t>
  </si>
  <si>
    <t>4400-100-10</t>
  </si>
  <si>
    <t>4400-110-10</t>
  </si>
  <si>
    <t>4400-120-10</t>
  </si>
  <si>
    <t>4400-140-20</t>
  </si>
  <si>
    <t>4400-150-20</t>
  </si>
  <si>
    <t>1250-100-10</t>
  </si>
  <si>
    <t>Qtr</t>
  </si>
  <si>
    <t>1250-110-10</t>
  </si>
  <si>
    <t>1250-120-10</t>
  </si>
  <si>
    <t>1250-130-10</t>
  </si>
  <si>
    <t>1250-140-10</t>
  </si>
  <si>
    <t>1250-150-10</t>
  </si>
  <si>
    <t>1250-200-10</t>
  </si>
  <si>
    <t>1250-210-10</t>
  </si>
  <si>
    <t>1250-220-10</t>
  </si>
  <si>
    <t>1250-230-10</t>
  </si>
  <si>
    <t>1250-240-10</t>
  </si>
  <si>
    <t>1250-250-10</t>
  </si>
  <si>
    <t>1250-100-20</t>
  </si>
  <si>
    <t>1250-110-20</t>
  </si>
  <si>
    <t>1250-120-20</t>
  </si>
  <si>
    <t>1250-130-20</t>
  </si>
  <si>
    <t>1250-140-20</t>
  </si>
  <si>
    <t>1250-150-20</t>
  </si>
  <si>
    <t>1250-200-20</t>
  </si>
  <si>
    <t>1250-210-20</t>
  </si>
  <si>
    <t>1250-220-20</t>
  </si>
  <si>
    <t>1250-230-20</t>
  </si>
  <si>
    <t>1250-240-20</t>
  </si>
  <si>
    <t>1250-250-20</t>
  </si>
  <si>
    <t>1250-100-30</t>
  </si>
  <si>
    <t>1250-110-30</t>
  </si>
  <si>
    <t>1250-120-30</t>
  </si>
  <si>
    <t>1250-130-30</t>
  </si>
  <si>
    <t>1250-140-30</t>
  </si>
  <si>
    <t>1250-150-30</t>
  </si>
  <si>
    <t>1250-200-30</t>
  </si>
  <si>
    <t>1250-210-30</t>
  </si>
  <si>
    <t>1250-220-30</t>
  </si>
  <si>
    <t>1250-230-30</t>
  </si>
  <si>
    <t>1250-240-30</t>
  </si>
  <si>
    <t>1250-250-30</t>
  </si>
  <si>
    <t>1250-100-40</t>
  </si>
  <si>
    <t>1250-110-40</t>
  </si>
  <si>
    <t>1250-120-40</t>
  </si>
  <si>
    <t>1250-130-40</t>
  </si>
  <si>
    <t>1250-140-40</t>
  </si>
  <si>
    <t>1250-150-40</t>
  </si>
  <si>
    <t>1250-200-40</t>
  </si>
  <si>
    <t>1250-210-40</t>
  </si>
  <si>
    <t>1250-220-40</t>
  </si>
  <si>
    <t>1250-230-40</t>
  </si>
  <si>
    <t>1250-240-40</t>
  </si>
  <si>
    <t>1250-250-40</t>
  </si>
  <si>
    <t>1260-100-10</t>
  </si>
  <si>
    <t>1260-110-10</t>
  </si>
  <si>
    <t>1260-120-10</t>
  </si>
  <si>
    <t>1260-130-10</t>
  </si>
  <si>
    <t>1260-131-10</t>
  </si>
  <si>
    <t>1260-140-10</t>
  </si>
  <si>
    <t>1260-150-10</t>
  </si>
  <si>
    <t>1260-100-20</t>
  </si>
  <si>
    <t>1260-110-20</t>
  </si>
  <si>
    <t>1260-120-20</t>
  </si>
  <si>
    <t>1260-130-20</t>
  </si>
  <si>
    <t>1260-131-20</t>
  </si>
  <si>
    <t>1260-140-20</t>
  </si>
  <si>
    <t>1260-150-20</t>
  </si>
  <si>
    <t>1500-100-10</t>
  </si>
  <si>
    <t>1500-110-10</t>
  </si>
  <si>
    <t>1500-120-10</t>
  </si>
  <si>
    <t>1500-130-10</t>
  </si>
  <si>
    <t>1500-140-10</t>
  </si>
  <si>
    <t>1500-100-20</t>
  </si>
  <si>
    <t>1500-110-20</t>
  </si>
  <si>
    <t>1500-120-20</t>
  </si>
  <si>
    <t>1500-130-20</t>
  </si>
  <si>
    <t>1500-140-20</t>
  </si>
  <si>
    <t>1500-100-30</t>
  </si>
  <si>
    <t>1500-110-30</t>
  </si>
  <si>
    <t>1500-120-30</t>
  </si>
  <si>
    <t>1500-130-30</t>
  </si>
  <si>
    <t>1500-140-30</t>
  </si>
  <si>
    <t>1500-100-40</t>
  </si>
  <si>
    <t>1500-110-40</t>
  </si>
  <si>
    <t>1500-120-40</t>
  </si>
  <si>
    <t>1500-130-40</t>
  </si>
  <si>
    <t>1500-140-40</t>
  </si>
  <si>
    <t>1500-100-50</t>
  </si>
  <si>
    <t>1500-110-50</t>
  </si>
  <si>
    <t>1500-120-50</t>
  </si>
  <si>
    <t>1500-130-50</t>
  </si>
  <si>
    <t>1500-140-50</t>
  </si>
  <si>
    <t>1500-150-50</t>
  </si>
  <si>
    <t>1500-160-50</t>
  </si>
  <si>
    <t>1500-100-60</t>
  </si>
  <si>
    <t>1500-110-60</t>
  </si>
  <si>
    <t>1500-120-60</t>
  </si>
  <si>
    <t>1500-130-60</t>
  </si>
  <si>
    <t>1500-140-60</t>
  </si>
  <si>
    <t>1500-150-60</t>
  </si>
  <si>
    <t>1500-160-60</t>
  </si>
  <si>
    <t>2610-100-10</t>
  </si>
  <si>
    <t>2610-110-10</t>
  </si>
  <si>
    <t>2610-120-10</t>
  </si>
  <si>
    <t>2610-130-10</t>
  </si>
  <si>
    <t>2610-140-10</t>
  </si>
  <si>
    <t>2610-150-10</t>
  </si>
  <si>
    <t>2610-160-10</t>
  </si>
  <si>
    <t>2610-170-10</t>
  </si>
  <si>
    <t>2610-180-10</t>
  </si>
  <si>
    <t>2610-190-10</t>
  </si>
  <si>
    <t>2610-200-10</t>
  </si>
  <si>
    <t>2610-300-10</t>
  </si>
  <si>
    <t>3610-100-10</t>
  </si>
  <si>
    <t>3610-110-10</t>
  </si>
  <si>
    <t>3610-120-10</t>
  </si>
  <si>
    <t>3610-130-10</t>
  </si>
  <si>
    <t>3610-140-10</t>
  </si>
  <si>
    <t>3610-150-10</t>
  </si>
  <si>
    <t>3610-160-10</t>
  </si>
  <si>
    <t>3610-170-10</t>
  </si>
  <si>
    <t>3610-180-10</t>
  </si>
  <si>
    <t>3610-190-10</t>
  </si>
  <si>
    <t>3610-200-10</t>
  </si>
  <si>
    <t>3610-300-10</t>
  </si>
  <si>
    <t>4100-100-10</t>
  </si>
  <si>
    <t>4100-110-10</t>
  </si>
  <si>
    <t>4100-120-10</t>
  </si>
  <si>
    <t>4100-130-10</t>
  </si>
  <si>
    <t>4100-140-10</t>
  </si>
  <si>
    <t>4100-150-10</t>
  </si>
  <si>
    <t>4100-160-10</t>
  </si>
  <si>
    <t>4100-170-10</t>
  </si>
  <si>
    <t>4100-180-10</t>
  </si>
  <si>
    <t>4100-200-10</t>
  </si>
  <si>
    <t>4100-100-20</t>
  </si>
  <si>
    <t>4100-110-20</t>
  </si>
  <si>
    <t>4100-120-20</t>
  </si>
  <si>
    <t>4100-130-20</t>
  </si>
  <si>
    <t>4100-140-20</t>
  </si>
  <si>
    <t>4100-150-20</t>
  </si>
  <si>
    <t>4100-160-20</t>
  </si>
  <si>
    <t>4100-170-20</t>
  </si>
  <si>
    <t>4100-180-20</t>
  </si>
  <si>
    <t>4100-100-30</t>
  </si>
  <si>
    <t>4100-110-30</t>
  </si>
  <si>
    <t>4100-120-30</t>
  </si>
  <si>
    <t>4100-130-30</t>
  </si>
  <si>
    <t>4100-140-30</t>
  </si>
  <si>
    <t>4100-150-30</t>
  </si>
  <si>
    <t>4100-160-30</t>
  </si>
  <si>
    <t>4100-170-30</t>
  </si>
  <si>
    <t>4100-180-30</t>
  </si>
  <si>
    <t>4100-200-30</t>
  </si>
  <si>
    <t>4100-100-40</t>
  </si>
  <si>
    <t>4100-110-40</t>
  </si>
  <si>
    <t>4100-120-40</t>
  </si>
  <si>
    <t>4100-130-40</t>
  </si>
  <si>
    <t>4100-140-40</t>
  </si>
  <si>
    <t>4100-150-40</t>
  </si>
  <si>
    <t>4100-160-40</t>
  </si>
  <si>
    <t>4100-170-40</t>
  </si>
  <si>
    <t>4100-180-40</t>
  </si>
  <si>
    <t>2220-100-10</t>
  </si>
  <si>
    <t>2220-110-10</t>
  </si>
  <si>
    <t>2220-120-10</t>
  </si>
  <si>
    <t>2220-150-10</t>
  </si>
  <si>
    <t>2220-100-20</t>
  </si>
  <si>
    <t>2220-110-20</t>
  </si>
  <si>
    <t>2220-120-20</t>
  </si>
  <si>
    <t>2220-150-20</t>
  </si>
  <si>
    <t>2220-100-30</t>
  </si>
  <si>
    <t>2220-110-30</t>
  </si>
  <si>
    <t>2220-120-30</t>
  </si>
  <si>
    <t>2220-150-30</t>
  </si>
  <si>
    <t>2220-100-40</t>
  </si>
  <si>
    <t>2220-110-40</t>
  </si>
  <si>
    <t>2220-120-40</t>
  </si>
  <si>
    <t>2220-150-40</t>
  </si>
  <si>
    <t>2220-100-50</t>
  </si>
  <si>
    <t>2220-110-50</t>
  </si>
  <si>
    <t>2220-120-50</t>
  </si>
  <si>
    <t>2220-150-50</t>
  </si>
  <si>
    <t>2230-100-10</t>
  </si>
  <si>
    <t>2230-105-10</t>
  </si>
  <si>
    <t>2230-110-10</t>
  </si>
  <si>
    <t>2230-120-10</t>
  </si>
  <si>
    <t>2230-130-10</t>
  </si>
  <si>
    <t>2230-140-10</t>
  </si>
  <si>
    <t>2230-150-10</t>
  </si>
  <si>
    <t>2230-160-10</t>
  </si>
  <si>
    <t>2230-100-20</t>
  </si>
  <si>
    <t>2230-105-20</t>
  </si>
  <si>
    <t>2230-110-20</t>
  </si>
  <si>
    <t>2230-120-20</t>
  </si>
  <si>
    <t>2230-130-20</t>
  </si>
  <si>
    <t>2230-140-20</t>
  </si>
  <si>
    <t>2230-150-20</t>
  </si>
  <si>
    <t>2230-160-20</t>
  </si>
  <si>
    <t>2230-100-30</t>
  </si>
  <si>
    <t>2230-105-30</t>
  </si>
  <si>
    <t>2230-110-30</t>
  </si>
  <si>
    <t>2230-120-30</t>
  </si>
  <si>
    <t>2230-130-30</t>
  </si>
  <si>
    <t>2230-140-30</t>
  </si>
  <si>
    <t>2230-150-30</t>
  </si>
  <si>
    <t>2230-160-30</t>
  </si>
  <si>
    <t>2230-100-35</t>
  </si>
  <si>
    <t>2230-105-35</t>
  </si>
  <si>
    <t>2230-110-35</t>
  </si>
  <si>
    <t>2230-120-35</t>
  </si>
  <si>
    <t>2230-130-35</t>
  </si>
  <si>
    <t>2230-140-35</t>
  </si>
  <si>
    <t>2230-150-35</t>
  </si>
  <si>
    <t>2230-160-35</t>
  </si>
  <si>
    <t>2230-100-40</t>
  </si>
  <si>
    <t>2230-105-40</t>
  </si>
  <si>
    <t>2230-110-40</t>
  </si>
  <si>
    <t>2230-120-40</t>
  </si>
  <si>
    <t>2230-130-40</t>
  </si>
  <si>
    <t>2230-140-40</t>
  </si>
  <si>
    <t>2230-150-40</t>
  </si>
  <si>
    <t>2230-160-40</t>
  </si>
  <si>
    <t>2230-100-45</t>
  </si>
  <si>
    <t>2230-105-45</t>
  </si>
  <si>
    <t>2230-110-45</t>
  </si>
  <si>
    <t>2230-120-45</t>
  </si>
  <si>
    <t>2230-130-45</t>
  </si>
  <si>
    <t>2230-140-45</t>
  </si>
  <si>
    <t>2230-150-45</t>
  </si>
  <si>
    <t>2230-160-45</t>
  </si>
  <si>
    <t>2230-100-50</t>
  </si>
  <si>
    <t>2230-105-50</t>
  </si>
  <si>
    <t>2230-110-50</t>
  </si>
  <si>
    <t>2230-120-50</t>
  </si>
  <si>
    <t>2230-130-50</t>
  </si>
  <si>
    <t>2230-140-50</t>
  </si>
  <si>
    <t>2230-150-50</t>
  </si>
  <si>
    <t>2230-160-50</t>
  </si>
  <si>
    <t>2230-100-55</t>
  </si>
  <si>
    <t>2230-105-55</t>
  </si>
  <si>
    <t>2230-110-55</t>
  </si>
  <si>
    <t>2230-120-55</t>
  </si>
  <si>
    <t>2230-130-55</t>
  </si>
  <si>
    <t>2230-140-55</t>
  </si>
  <si>
    <t>2230-150-55</t>
  </si>
  <si>
    <t>2230-160-55</t>
  </si>
  <si>
    <t>2230-100-60</t>
  </si>
  <si>
    <t>2230-105-60</t>
  </si>
  <si>
    <t>2230-110-60</t>
  </si>
  <si>
    <t>2230-120-60</t>
  </si>
  <si>
    <t>2230-130-60</t>
  </si>
  <si>
    <t>2230-140-60</t>
  </si>
  <si>
    <t>2230-150-60</t>
  </si>
  <si>
    <t>2230-160-60</t>
  </si>
  <si>
    <t>2230-100-90</t>
  </si>
  <si>
    <t>2230-105-90</t>
  </si>
  <si>
    <t>2230-110-90</t>
  </si>
  <si>
    <t>2230-120-90</t>
  </si>
  <si>
    <t>2230-130-90</t>
  </si>
  <si>
    <t>2230-140-90</t>
  </si>
  <si>
    <t>2230-150-90</t>
  </si>
  <si>
    <t>2230-160-90</t>
  </si>
  <si>
    <t>9000-100-10</t>
  </si>
  <si>
    <t>9000-110-10</t>
  </si>
  <si>
    <t>9000-120-10</t>
  </si>
  <si>
    <t>9000-130-10</t>
  </si>
  <si>
    <t>9000-140-10</t>
  </si>
  <si>
    <t>9000-150-10</t>
  </si>
  <si>
    <t>9000-200-10</t>
  </si>
  <si>
    <t>9000-210-10</t>
  </si>
  <si>
    <t>9000-220-10</t>
  </si>
  <si>
    <t>9000-230-10</t>
  </si>
  <si>
    <t>9000-250-10</t>
  </si>
  <si>
    <t>9000-300-10</t>
  </si>
  <si>
    <t>9000-400-10</t>
  </si>
  <si>
    <t>9000-400-20</t>
  </si>
  <si>
    <t>9010-100-10</t>
  </si>
  <si>
    <t>9010-110-10</t>
  </si>
  <si>
    <t>9010-120-10</t>
  </si>
  <si>
    <t>9010-130-10</t>
  </si>
  <si>
    <t>9010-140-10</t>
  </si>
  <si>
    <t>9010-150-10</t>
  </si>
  <si>
    <t>9010-160-10</t>
  </si>
  <si>
    <t>9100-100-10</t>
  </si>
  <si>
    <t>9100-110-10</t>
  </si>
  <si>
    <t>9100-120-10</t>
  </si>
  <si>
    <t>9100-130-10</t>
  </si>
  <si>
    <t>9100-140-10</t>
  </si>
  <si>
    <t>9100-150-10</t>
  </si>
  <si>
    <t>9100-160-10</t>
  </si>
  <si>
    <t>9100-200-10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</si>
</sst>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[$-409]mmmm\ d\,\ yyyy;@"/>
    <numFmt numFmtId="166" formatCode="0.0000"/>
    <numFmt numFmtId="167" formatCode="0.0"/>
    <numFmt numFmtId="168" formatCode="#,##0.0_);[Red]\(#,##0.0\)"/>
  </numFmts>
  <fonts count="39"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i/>
      <sz val="11"/>
      <color theme="1"/>
      <name val="Arial"/>
      <family val="2"/>
      <scheme val="minor"/>
    </font>
    <font>
      <sz val="11"/>
      <name val="Arial"/>
      <family val="2"/>
      <scheme val="minor"/>
    </font>
    <font>
      <b/>
      <i/>
      <sz val="11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sz val="9"/>
      <color theme="1"/>
      <name val="Arial"/>
      <family val="2"/>
      <scheme val="minor"/>
    </font>
    <font>
      <strike/>
      <sz val="11"/>
      <color theme="1"/>
      <name val="Arial"/>
      <family val="2"/>
      <scheme val="minor"/>
    </font>
    <font>
      <b/>
      <sz val="11"/>
      <name val="Arial"/>
      <family val="2"/>
      <scheme val="minor"/>
    </font>
    <font>
      <sz val="9"/>
      <name val="Arial"/>
      <family val="2"/>
      <scheme val="minor"/>
    </font>
    <font>
      <sz val="8"/>
      <name val="Arial"/>
      <family val="2"/>
      <scheme val="minor"/>
    </font>
    <font>
      <sz val="20"/>
      <color rgb="FF7F7F7F"/>
      <name val="Arial"/>
      <family val="2"/>
      <scheme val="minor"/>
    </font>
    <font>
      <sz val="10"/>
      <color rgb="FF595959"/>
      <name val="Arial"/>
      <family val="2"/>
      <scheme val="minor"/>
    </font>
    <font>
      <b/>
      <sz val="10"/>
      <color rgb="FF595959"/>
      <name val="Arial"/>
      <family val="2"/>
      <scheme val="minor"/>
    </font>
    <font>
      <b/>
      <sz val="16"/>
      <color theme="1"/>
      <name val="Arial"/>
      <family val="2"/>
      <scheme val="minor"/>
    </font>
    <font>
      <u/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48"/>
      <color rgb="FF515E7B"/>
      <name val="Arial"/>
      <family val="2"/>
      <scheme val="minor"/>
    </font>
    <font>
      <sz val="48"/>
      <color theme="1"/>
      <name val="Arial"/>
      <family val="2"/>
      <scheme val="minor"/>
    </font>
    <font>
      <sz val="48"/>
      <color theme="4"/>
      <name val="Arial"/>
      <family val="2"/>
      <scheme val="minor"/>
    </font>
    <font>
      <b/>
      <sz val="48"/>
      <color theme="3"/>
      <name val="Arial"/>
      <family val="2"/>
      <scheme val="minor"/>
    </font>
    <font>
      <b/>
      <sz val="22"/>
      <color theme="3"/>
      <name val="Arial"/>
      <family val="2"/>
      <scheme val="minor"/>
    </font>
    <font>
      <sz val="9"/>
      <color theme="3"/>
      <name val="Arial"/>
      <family val="2"/>
      <scheme val="minor"/>
    </font>
    <font>
      <b/>
      <sz val="9"/>
      <color theme="3"/>
      <name val="Arial"/>
      <family val="2"/>
      <scheme val="minor"/>
    </font>
    <font>
      <sz val="8"/>
      <color theme="3"/>
      <name val="Arial"/>
      <family val="2"/>
      <scheme val="minor"/>
    </font>
    <font>
      <sz val="11"/>
      <color rgb="FFFF0000"/>
      <name val="Arial"/>
      <family val="2"/>
      <scheme val="minor"/>
    </font>
    <font>
      <sz val="10"/>
      <color theme="1"/>
      <name val="Aptos Narrow"/>
      <family val="2"/>
    </font>
    <font>
      <sz val="14"/>
      <color theme="1"/>
      <name val="Arial"/>
      <family val="2"/>
      <scheme val="minor"/>
    </font>
    <font>
      <i/>
      <sz val="10"/>
      <color theme="1"/>
      <name val="Arial"/>
      <family val="2"/>
      <scheme val="minor"/>
    </font>
    <font>
      <sz val="10"/>
      <name val="Arial"/>
      <family val="2"/>
      <scheme val="minor"/>
    </font>
    <font>
      <sz val="10"/>
      <color theme="1"/>
      <name val="Arial"/>
      <family val="2"/>
      <scheme val="minor"/>
    </font>
    <font>
      <sz val="26"/>
      <name val="Arial"/>
      <family val="2"/>
      <scheme val="minor"/>
    </font>
    <font>
      <b/>
      <i/>
      <sz val="11"/>
      <name val="Arial"/>
      <family val="2"/>
      <scheme val="minor"/>
    </font>
    <font>
      <i/>
      <sz val="11"/>
      <name val="Arial"/>
      <family val="2"/>
      <scheme val="minor"/>
    </font>
    <font>
      <i/>
      <sz val="1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BED3E8"/>
        <bgColor indexed="64"/>
      </patternFill>
    </fill>
  </fills>
  <borders count="7">
    <border>
      <left/>
      <right/>
      <top/>
      <bottom/>
      <diagonal/>
    </border>
    <border>
      <left style="medium">
        <color theme="5" tint="0.39994506668294322"/>
      </left>
      <right style="medium">
        <color theme="5" tint="0.39994506668294322"/>
      </right>
      <top style="medium">
        <color theme="5" tint="0.39994506668294322"/>
      </top>
      <bottom style="medium">
        <color theme="5" tint="0.39994506668294322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/>
      <right/>
      <top/>
      <bottom style="thin">
        <color indexed="64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</borders>
  <cellStyleXfs count="13">
    <xf numFmtId="0" fontId="0" fillId="0" borderId="0"/>
    <xf numFmtId="164" fontId="4" fillId="0" borderId="0" applyFont="0" applyFill="0" applyBorder="0" applyAlignment="0" applyProtection="0"/>
    <xf numFmtId="0" fontId="9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117">
    <xf numFmtId="0" fontId="0" fillId="0" borderId="0" xfId="0"/>
    <xf numFmtId="0" fontId="0" fillId="0" borderId="0" xfId="0" applyProtection="1">
      <protection locked="0"/>
    </xf>
    <xf numFmtId="0" fontId="0" fillId="0" borderId="2" xfId="0" applyBorder="1" applyAlignment="1" applyProtection="1">
      <alignment horizontal="left"/>
      <protection locked="0"/>
    </xf>
    <xf numFmtId="165" fontId="0" fillId="0" borderId="2" xfId="0" applyNumberFormat="1" applyBorder="1" applyAlignment="1" applyProtection="1">
      <alignment horizontal="left"/>
      <protection locked="0"/>
    </xf>
    <xf numFmtId="0" fontId="0" fillId="0" borderId="0" xfId="0" applyAlignment="1" applyProtection="1">
      <alignment horizontal="right"/>
      <protection locked="0"/>
    </xf>
    <xf numFmtId="38" fontId="7" fillId="0" borderId="2" xfId="0" applyNumberFormat="1" applyFont="1" applyBorder="1" applyAlignment="1" applyProtection="1">
      <alignment horizontal="right"/>
      <protection locked="0"/>
    </xf>
    <xf numFmtId="10" fontId="7" fillId="0" borderId="2" xfId="0" applyNumberFormat="1" applyFont="1" applyBorder="1" applyAlignment="1" applyProtection="1">
      <alignment horizontal="right"/>
      <protection locked="0"/>
    </xf>
    <xf numFmtId="168" fontId="7" fillId="0" borderId="2" xfId="0" applyNumberFormat="1" applyFont="1" applyBorder="1" applyAlignment="1" applyProtection="1">
      <alignment horizontal="right"/>
      <protection locked="0"/>
    </xf>
    <xf numFmtId="0" fontId="9" fillId="0" borderId="0" xfId="2" applyFill="1" applyAlignment="1" applyProtection="1"/>
    <xf numFmtId="0" fontId="9" fillId="0" borderId="0" xfId="2" applyFill="1" applyProtection="1"/>
    <xf numFmtId="0" fontId="9" fillId="0" borderId="0" xfId="2" applyAlignment="1" applyProtection="1">
      <alignment horizontal="left"/>
    </xf>
    <xf numFmtId="0" fontId="9" fillId="0" borderId="0" xfId="2" applyAlignment="1" applyProtection="1">
      <alignment horizontal="center"/>
    </xf>
    <xf numFmtId="0" fontId="9" fillId="0" borderId="0" xfId="2" applyFill="1" applyAlignment="1" applyProtection="1">
      <alignment horizontal="center"/>
    </xf>
    <xf numFmtId="0" fontId="0" fillId="0" borderId="0" xfId="0" applyAlignment="1" applyProtection="1">
      <alignment wrapText="1"/>
      <protection locked="0"/>
    </xf>
    <xf numFmtId="0" fontId="33" fillId="0" borderId="0" xfId="0" applyFont="1"/>
    <xf numFmtId="1" fontId="0" fillId="4" borderId="0" xfId="0" applyNumberFormat="1" applyFill="1"/>
    <xf numFmtId="1" fontId="0" fillId="0" borderId="0" xfId="0" applyNumberFormat="1"/>
    <xf numFmtId="167" fontId="0" fillId="2" borderId="0" xfId="0" applyNumberFormat="1" applyFill="1"/>
    <xf numFmtId="166" fontId="34" fillId="0" borderId="0" xfId="4" applyNumberFormat="1" applyFont="1" applyProtection="1"/>
    <xf numFmtId="166" fontId="0" fillId="0" borderId="0" xfId="4" applyNumberFormat="1" applyFont="1" applyProtection="1"/>
    <xf numFmtId="0" fontId="0" fillId="2" borderId="0" xfId="0" applyFill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wrapText="1"/>
      <protection locked="0"/>
    </xf>
    <xf numFmtId="0" fontId="33" fillId="0" borderId="0" xfId="0" applyFont="1" applyAlignment="1" applyProtection="1">
      <alignment horizontal="left" indent="1"/>
      <protection locked="0"/>
    </xf>
    <xf numFmtId="0" fontId="0" fillId="2" borderId="0" xfId="0" applyFill="1"/>
    <xf numFmtId="0" fontId="5" fillId="0" borderId="0" xfId="0" applyFont="1"/>
    <xf numFmtId="0" fontId="0" fillId="0" borderId="0" xfId="0" applyAlignment="1">
      <alignment horizontal="center"/>
    </xf>
    <xf numFmtId="0" fontId="18" fillId="6" borderId="0" xfId="0" applyFont="1" applyFill="1"/>
    <xf numFmtId="0" fontId="0" fillId="6" borderId="0" xfId="0" applyFill="1" applyAlignment="1">
      <alignment horizontal="center"/>
    </xf>
    <xf numFmtId="0" fontId="0" fillId="6" borderId="0" xfId="0" applyFill="1" applyAlignment="1">
      <alignment horizontal="left"/>
    </xf>
    <xf numFmtId="0" fontId="7" fillId="0" borderId="0" xfId="0" applyFont="1"/>
    <xf numFmtId="0" fontId="0" fillId="5" borderId="2" xfId="0" applyFill="1" applyBorder="1" applyAlignment="1">
      <alignment horizontal="left"/>
    </xf>
    <xf numFmtId="0" fontId="0" fillId="0" borderId="0" xfId="0" applyAlignment="1">
      <alignment horizontal="right"/>
    </xf>
    <xf numFmtId="165" fontId="0" fillId="5" borderId="2" xfId="0" applyNumberFormat="1" applyFill="1" applyBorder="1" applyAlignment="1">
      <alignment horizontal="left"/>
    </xf>
    <xf numFmtId="0" fontId="20" fillId="6" borderId="0" xfId="0" applyFont="1" applyFill="1"/>
    <xf numFmtId="0" fontId="0" fillId="3" borderId="1" xfId="0" applyFill="1" applyBorder="1" applyAlignment="1">
      <alignment horizontal="center"/>
    </xf>
    <xf numFmtId="0" fontId="0" fillId="3" borderId="1" xfId="0" quotePrefix="1" applyFill="1" applyBorder="1" applyAlignment="1">
      <alignment horizontal="center"/>
    </xf>
    <xf numFmtId="0" fontId="8" fillId="0" borderId="0" xfId="0" applyFont="1"/>
    <xf numFmtId="0" fontId="0" fillId="0" borderId="0" xfId="0" applyAlignment="1">
      <alignment horizontal="left" indent="1"/>
    </xf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38" fontId="7" fillId="4" borderId="2" xfId="0" applyNumberFormat="1" applyFont="1" applyFill="1" applyBorder="1" applyAlignment="1">
      <alignment horizontal="right"/>
    </xf>
    <xf numFmtId="0" fontId="8" fillId="0" borderId="0" xfId="0" applyFont="1" applyAlignment="1">
      <alignment wrapText="1"/>
    </xf>
    <xf numFmtId="0" fontId="33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33" fillId="0" borderId="0" xfId="0" applyFont="1" applyAlignment="1">
      <alignment horizontal="left" indent="1"/>
    </xf>
    <xf numFmtId="0" fontId="7" fillId="0" borderId="0" xfId="0" applyFont="1" applyAlignment="1" applyProtection="1">
      <alignment horizontal="right"/>
      <protection locked="0"/>
    </xf>
    <xf numFmtId="0" fontId="31" fillId="6" borderId="0" xfId="0" applyFont="1" applyFill="1" applyAlignment="1">
      <alignment horizontal="left"/>
    </xf>
    <xf numFmtId="0" fontId="5" fillId="0" borderId="0" xfId="0" applyFont="1" applyAlignment="1">
      <alignment horizontal="left" indent="1"/>
    </xf>
    <xf numFmtId="0" fontId="0" fillId="0" borderId="0" xfId="0" applyAlignment="1">
      <alignment horizontal="center" shrinkToFit="1"/>
    </xf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0" fillId="0" borderId="0" xfId="0" applyAlignment="1">
      <alignment horizontal="center" wrapText="1"/>
    </xf>
    <xf numFmtId="0" fontId="13" fillId="0" borderId="0" xfId="0" applyFont="1" applyAlignment="1">
      <alignment horizontal="center"/>
    </xf>
    <xf numFmtId="16" fontId="0" fillId="0" borderId="0" xfId="0" quotePrefix="1" applyNumberFormat="1" applyAlignment="1">
      <alignment horizontal="left" indent="1"/>
    </xf>
    <xf numFmtId="0" fontId="0" fillId="0" borderId="0" xfId="0" applyAlignment="1">
      <alignment horizontal="left" indent="2"/>
    </xf>
    <xf numFmtId="0" fontId="36" fillId="0" borderId="0" xfId="0" applyFont="1" applyAlignment="1">
      <alignment wrapText="1"/>
    </xf>
    <xf numFmtId="0" fontId="33" fillId="0" borderId="0" xfId="0" applyFont="1" applyAlignment="1">
      <alignment horizontal="left"/>
    </xf>
    <xf numFmtId="0" fontId="37" fillId="0" borderId="0" xfId="0" applyFont="1"/>
    <xf numFmtId="0" fontId="12" fillId="0" borderId="0" xfId="0" applyFont="1"/>
    <xf numFmtId="0" fontId="6" fillId="0" borderId="0" xfId="0" applyFont="1" applyAlignment="1">
      <alignment horizontal="left" indent="1"/>
    </xf>
    <xf numFmtId="0" fontId="33" fillId="0" borderId="0" xfId="0" applyFont="1" applyAlignment="1">
      <alignment horizontal="left" indent="2"/>
    </xf>
    <xf numFmtId="0" fontId="5" fillId="0" borderId="0" xfId="0" applyFont="1" applyAlignment="1">
      <alignment horizontal="center"/>
    </xf>
    <xf numFmtId="0" fontId="36" fillId="0" borderId="0" xfId="0" applyFont="1" applyAlignment="1">
      <alignment horizontal="left"/>
    </xf>
    <xf numFmtId="0" fontId="0" fillId="0" borderId="0" xfId="0" applyAlignment="1">
      <alignment horizontal="center" wrapText="1" shrinkToFit="1"/>
    </xf>
    <xf numFmtId="0" fontId="8" fillId="0" borderId="0" xfId="0" applyFont="1" applyAlignment="1">
      <alignment horizontal="left"/>
    </xf>
    <xf numFmtId="16" fontId="0" fillId="0" borderId="0" xfId="0" quotePrefix="1" applyNumberFormat="1" applyAlignment="1">
      <alignment horizontal="left"/>
    </xf>
    <xf numFmtId="0" fontId="10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0" fillId="0" borderId="0" xfId="0" quotePrefix="1" applyAlignment="1">
      <alignment horizontal="left" indent="1"/>
    </xf>
    <xf numFmtId="0" fontId="8" fillId="0" borderId="0" xfId="0" applyFont="1" applyAlignment="1">
      <alignment horizontal="left" indent="1"/>
    </xf>
    <xf numFmtId="0" fontId="11" fillId="0" borderId="0" xfId="0" applyFont="1" applyAlignment="1">
      <alignment horizontal="center"/>
    </xf>
    <xf numFmtId="0" fontId="31" fillId="6" borderId="0" xfId="0" applyFont="1" applyFill="1" applyAlignment="1">
      <alignment horizontal="center"/>
    </xf>
    <xf numFmtId="0" fontId="0" fillId="0" borderId="0" xfId="0" applyAlignment="1">
      <alignment horizontal="left" indent="1" shrinkToFit="1"/>
    </xf>
    <xf numFmtId="0" fontId="0" fillId="0" borderId="2" xfId="0" applyBorder="1" applyAlignment="1">
      <alignment horizontal="left"/>
    </xf>
    <xf numFmtId="0" fontId="5" fillId="6" borderId="0" xfId="0" applyFont="1" applyFill="1"/>
    <xf numFmtId="0" fontId="7" fillId="3" borderId="1" xfId="0" quotePrefix="1" applyFont="1" applyFill="1" applyBorder="1" applyAlignment="1">
      <alignment horizontal="center"/>
    </xf>
    <xf numFmtId="0" fontId="0" fillId="4" borderId="2" xfId="0" applyFill="1" applyBorder="1" applyAlignment="1">
      <alignment horizontal="left"/>
    </xf>
    <xf numFmtId="0" fontId="3" fillId="0" borderId="0" xfId="5"/>
    <xf numFmtId="0" fontId="29" fillId="0" borderId="0" xfId="5" applyFont="1"/>
    <xf numFmtId="17" fontId="12" fillId="0" borderId="0" xfId="5" quotePrefix="1" applyNumberFormat="1" applyFont="1"/>
    <xf numFmtId="0" fontId="21" fillId="0" borderId="0" xfId="5" applyFont="1"/>
    <xf numFmtId="0" fontId="22" fillId="0" borderId="0" xfId="5" applyFont="1"/>
    <xf numFmtId="0" fontId="23" fillId="0" borderId="0" xfId="5" applyFont="1" applyAlignment="1">
      <alignment horizontal="right" vertical="center"/>
    </xf>
    <xf numFmtId="0" fontId="24" fillId="0" borderId="0" xfId="5" applyFont="1"/>
    <xf numFmtId="0" fontId="25" fillId="0" borderId="0" xfId="5" applyFont="1"/>
    <xf numFmtId="0" fontId="15" fillId="0" borderId="0" xfId="5" quotePrefix="1" applyFont="1" applyAlignment="1">
      <alignment horizontal="right" vertical="center"/>
    </xf>
    <xf numFmtId="0" fontId="35" fillId="0" borderId="0" xfId="5" applyFont="1"/>
    <xf numFmtId="0" fontId="7" fillId="0" borderId="0" xfId="5" applyFont="1"/>
    <xf numFmtId="0" fontId="26" fillId="0" borderId="0" xfId="5" applyFont="1"/>
    <xf numFmtId="0" fontId="26" fillId="0" borderId="0" xfId="5" applyFont="1" applyAlignment="1">
      <alignment horizontal="left"/>
    </xf>
    <xf numFmtId="0" fontId="3" fillId="0" borderId="0" xfId="5" applyAlignment="1">
      <alignment horizontal="left"/>
    </xf>
    <xf numFmtId="0" fontId="3" fillId="0" borderId="0" xfId="5" applyAlignment="1">
      <alignment horizontal="right"/>
    </xf>
    <xf numFmtId="0" fontId="27" fillId="0" borderId="0" xfId="5" applyFont="1" applyAlignment="1">
      <alignment horizontal="right"/>
    </xf>
    <xf numFmtId="0" fontId="16" fillId="0" borderId="0" xfId="5" applyFont="1" applyAlignment="1">
      <alignment vertical="center"/>
    </xf>
    <xf numFmtId="0" fontId="17" fillId="0" borderId="0" xfId="5" applyFont="1" applyAlignment="1">
      <alignment vertical="center"/>
    </xf>
    <xf numFmtId="0" fontId="28" fillId="0" borderId="0" xfId="5" applyFont="1" applyAlignment="1">
      <alignment horizontal="right"/>
    </xf>
    <xf numFmtId="0" fontId="17" fillId="0" borderId="0" xfId="5" applyFont="1" applyAlignment="1">
      <alignment horizontal="right" vertical="center"/>
    </xf>
    <xf numFmtId="0" fontId="16" fillId="0" borderId="0" xfId="5" applyFont="1" applyAlignment="1">
      <alignment horizontal="right" vertical="center"/>
    </xf>
    <xf numFmtId="0" fontId="37" fillId="0" borderId="0" xfId="0" applyFont="1" applyAlignment="1">
      <alignment horizontal="left" indent="1"/>
    </xf>
    <xf numFmtId="1" fontId="0" fillId="0" borderId="0" xfId="0" quotePrefix="1" applyNumberFormat="1"/>
    <xf numFmtId="1" fontId="0" fillId="4" borderId="0" xfId="0" quotePrefix="1" applyNumberFormat="1" applyFill="1"/>
    <xf numFmtId="165" fontId="0" fillId="0" borderId="0" xfId="0" applyNumberFormat="1"/>
    <xf numFmtId="0" fontId="0" fillId="0" borderId="5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0" xfId="0" applyAlignment="1">
      <alignment horizontal="left" wrapText="1" indent="1"/>
    </xf>
    <xf numFmtId="0" fontId="0" fillId="0" borderId="0" xfId="0" applyAlignment="1">
      <alignment horizontal="left" wrapText="1"/>
    </xf>
    <xf numFmtId="0" fontId="0" fillId="5" borderId="5" xfId="0" applyFill="1" applyBorder="1" applyAlignment="1">
      <alignment horizontal="left"/>
    </xf>
    <xf numFmtId="0" fontId="0" fillId="5" borderId="6" xfId="0" applyFill="1" applyBorder="1" applyAlignment="1">
      <alignment horizontal="left"/>
    </xf>
    <xf numFmtId="0" fontId="0" fillId="5" borderId="3" xfId="0" applyFill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0" xfId="0" applyAlignment="1"/>
  </cellXfs>
  <cellStyles count="13">
    <cellStyle name="Comma 2" xfId="1" xr:uid="{00000000-0005-0000-0000-000031000000}"/>
    <cellStyle name="Comma 2 2" xfId="3" xr:uid="{00000000-0005-0000-0000-00002F000000}"/>
    <cellStyle name="Comma 2 2 2" xfId="8" xr:uid="{EFDB63ED-CCAD-4BF7-B97D-D16D965BBA4E}"/>
    <cellStyle name="Comma 2 3" xfId="6" xr:uid="{9249B851-5C0D-4A19-830C-3547E596A1C8}"/>
    <cellStyle name="Comma 2 3 2" xfId="12" xr:uid="{A41DA458-7761-478E-9FC8-85B9F1B23FE2}"/>
    <cellStyle name="Comma 2 4" xfId="7" xr:uid="{2465C69B-99A9-4D31-AB8B-D0CEE650C4CC}"/>
    <cellStyle name="Comma 3" xfId="9" xr:uid="{B6894C35-B5C1-41E2-ADAE-5B6505A035EA}"/>
    <cellStyle name="Hyperlink" xfId="2" builtinId="8"/>
    <cellStyle name="Normal" xfId="0" builtinId="0" customBuiltin="1"/>
    <cellStyle name="Normal 2" xfId="5" xr:uid="{EA0B68B3-5BC6-485E-AA8E-9028F0DE14AE}"/>
    <cellStyle name="Normal 2 2" xfId="11" xr:uid="{A423D2A1-529F-4839-8B8C-29D8C4432CFF}"/>
    <cellStyle name="Percent" xfId="4" builtinId="5"/>
    <cellStyle name="Percent 2" xfId="10" xr:uid="{69DF14E8-FB9D-4EBF-A845-CAB23F82ECA8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22</xdr:row>
      <xdr:rowOff>108857</xdr:rowOff>
    </xdr:from>
    <xdr:to>
      <xdr:col>3</xdr:col>
      <xdr:colOff>693964</xdr:colOff>
      <xdr:row>24</xdr:row>
      <xdr:rowOff>103414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163BC46A-776A-4737-B2B3-27DF8CEDB1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6842216"/>
          <a:ext cx="3000919" cy="33745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0</xdr:row>
      <xdr:rowOff>85273</xdr:rowOff>
    </xdr:from>
    <xdr:to>
      <xdr:col>2</xdr:col>
      <xdr:colOff>529771</xdr:colOff>
      <xdr:row>0</xdr:row>
      <xdr:rowOff>542473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8BF7D560-CE2C-43D1-A152-9FF2F0C5E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63071" y="85273"/>
          <a:ext cx="4058557" cy="457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0</xdr:row>
      <xdr:rowOff>87086</xdr:rowOff>
    </xdr:from>
    <xdr:to>
      <xdr:col>2</xdr:col>
      <xdr:colOff>417286</xdr:colOff>
      <xdr:row>0</xdr:row>
      <xdr:rowOff>544286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99E0FAAA-7262-4074-9885-014CCDF3E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63071" y="87086"/>
          <a:ext cx="4045858" cy="457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0</xdr:row>
      <xdr:rowOff>92529</xdr:rowOff>
    </xdr:from>
    <xdr:to>
      <xdr:col>2</xdr:col>
      <xdr:colOff>137886</xdr:colOff>
      <xdr:row>0</xdr:row>
      <xdr:rowOff>549729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7039F37C-82EB-41F3-8D8E-16B083BB4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63071" y="92529"/>
          <a:ext cx="4047672" cy="4572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0</xdr:row>
      <xdr:rowOff>92529</xdr:rowOff>
    </xdr:from>
    <xdr:to>
      <xdr:col>1</xdr:col>
      <xdr:colOff>4067629</xdr:colOff>
      <xdr:row>0</xdr:row>
      <xdr:rowOff>549729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7A684017-40B4-4952-843D-7C78A59F2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63071" y="92529"/>
          <a:ext cx="4067629" cy="4572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0</xdr:row>
      <xdr:rowOff>110672</xdr:rowOff>
    </xdr:from>
    <xdr:to>
      <xdr:col>2</xdr:col>
      <xdr:colOff>85271</xdr:colOff>
      <xdr:row>0</xdr:row>
      <xdr:rowOff>567872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749EC8BE-30B3-43DC-A6EB-64DC2B023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63071" y="110672"/>
          <a:ext cx="4058557" cy="4572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0</xdr:row>
      <xdr:rowOff>92528</xdr:rowOff>
    </xdr:from>
    <xdr:to>
      <xdr:col>2</xdr:col>
      <xdr:colOff>454931</xdr:colOff>
      <xdr:row>0</xdr:row>
      <xdr:rowOff>549728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63E8B6C6-DDC7-42A4-9E9D-344A00D0E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63071" y="92528"/>
          <a:ext cx="4056289" cy="4572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0</xdr:row>
      <xdr:rowOff>110672</xdr:rowOff>
    </xdr:from>
    <xdr:to>
      <xdr:col>2</xdr:col>
      <xdr:colOff>46717</xdr:colOff>
      <xdr:row>0</xdr:row>
      <xdr:rowOff>567872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9E072F29-FF88-4659-804E-22CFCA932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63071" y="110672"/>
          <a:ext cx="4056289" cy="4572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0</xdr:row>
      <xdr:rowOff>119744</xdr:rowOff>
    </xdr:from>
    <xdr:to>
      <xdr:col>1</xdr:col>
      <xdr:colOff>4058557</xdr:colOff>
      <xdr:row>0</xdr:row>
      <xdr:rowOff>576944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F88A4FE4-8F98-44A5-8B9A-164C8E6B0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63071" y="119744"/>
          <a:ext cx="4058557" cy="4572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232229</xdr:colOff>
      <xdr:row>0</xdr:row>
      <xdr:rowOff>96158</xdr:rowOff>
    </xdr:from>
    <xdr:to>
      <xdr:col>3</xdr:col>
      <xdr:colOff>0</xdr:colOff>
      <xdr:row>0</xdr:row>
      <xdr:rowOff>553358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EA887AB9-43F5-48FF-AAEC-95380E82D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32229" y="96158"/>
          <a:ext cx="4058557" cy="4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BCFSA">
      <a:dk1>
        <a:srgbClr val="231F20"/>
      </a:dk1>
      <a:lt1>
        <a:sysClr val="window" lastClr="FFFFFF"/>
      </a:lt1>
      <a:dk2>
        <a:srgbClr val="003A5D"/>
      </a:dk2>
      <a:lt2>
        <a:srgbClr val="EEECE1"/>
      </a:lt2>
      <a:accent1>
        <a:srgbClr val="003A5D"/>
      </a:accent1>
      <a:accent2>
        <a:srgbClr val="E64B38"/>
      </a:accent2>
      <a:accent3>
        <a:srgbClr val="238DC1"/>
      </a:accent3>
      <a:accent4>
        <a:srgbClr val="69BA7A"/>
      </a:accent4>
      <a:accent5>
        <a:srgbClr val="238DC1"/>
      </a:accent5>
      <a:accent6>
        <a:srgbClr val="E64B38"/>
      </a:accent6>
      <a:hlink>
        <a:srgbClr val="238DC1"/>
      </a:hlink>
      <a:folHlink>
        <a:srgbClr val="800080"/>
      </a:folHlink>
    </a:clrScheme>
    <a:fontScheme name="BCFSA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D0C42-0FAD-4240-B7A0-FA7D25F3812D}">
  <sheetPr codeName="Sheet3"/>
  <dimension ref="A1:P36"/>
  <sheetViews>
    <sheetView showGridLines="0" tabSelected="1" zoomScale="70" zoomScaleNormal="70" workbookViewId="0"/>
  </sheetViews>
  <sheetFormatPr defaultColWidth="13" defaultRowHeight="14.1"/>
  <cols>
    <col min="1" max="1" width="13" style="82"/>
    <col min="2" max="2" width="7.42578125" style="82" customWidth="1"/>
    <col min="3" max="3" width="13" style="82"/>
    <col min="4" max="7" width="11.85546875" style="82" customWidth="1"/>
    <col min="8" max="8" width="11" style="82" customWidth="1"/>
    <col min="9" max="16384" width="13" style="82"/>
  </cols>
  <sheetData>
    <row r="1" spans="1:16"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>
      <c r="G2" s="83"/>
      <c r="H2" s="83"/>
      <c r="I2" s="83"/>
      <c r="J2" s="83"/>
      <c r="K2" s="83"/>
      <c r="L2" s="83"/>
      <c r="M2" s="83"/>
      <c r="N2" s="83"/>
      <c r="O2" s="83"/>
      <c r="P2" s="83"/>
    </row>
    <row r="8" spans="1:16">
      <c r="A8" s="84" t="s">
        <v>0</v>
      </c>
    </row>
    <row r="14" spans="1:16" s="86" customFormat="1" ht="54.95" customHeight="1">
      <c r="A14" s="85" t="s">
        <v>1</v>
      </c>
    </row>
    <row r="15" spans="1:16" s="86" customFormat="1" ht="54.95" customHeight="1">
      <c r="A15" s="85" t="s">
        <v>2</v>
      </c>
      <c r="J15" s="87"/>
    </row>
    <row r="16" spans="1:16" s="86" customFormat="1" ht="54.95" customHeight="1">
      <c r="A16" s="88" t="s">
        <v>3</v>
      </c>
      <c r="J16" s="87"/>
    </row>
    <row r="17" spans="1:10" s="86" customFormat="1" ht="54.95" customHeight="1">
      <c r="A17" s="88" t="s">
        <v>4</v>
      </c>
    </row>
    <row r="18" spans="1:10" ht="52.35" customHeight="1">
      <c r="A18" s="89" t="s">
        <v>5</v>
      </c>
      <c r="J18" s="90"/>
    </row>
    <row r="19" spans="1:10" ht="24.95">
      <c r="J19" s="90"/>
    </row>
    <row r="20" spans="1:10" s="92" customFormat="1" ht="32.450000000000003">
      <c r="A20" s="91"/>
    </row>
    <row r="29" spans="1:10">
      <c r="A29" s="93"/>
      <c r="C29" s="94" t="s">
        <v>6</v>
      </c>
    </row>
    <row r="30" spans="1:10">
      <c r="C30" s="94" t="s">
        <v>7</v>
      </c>
    </row>
    <row r="31" spans="1:10">
      <c r="C31" s="95"/>
      <c r="G31" s="96"/>
    </row>
    <row r="32" spans="1:10">
      <c r="C32" s="94" t="s">
        <v>8</v>
      </c>
      <c r="G32" s="97"/>
    </row>
    <row r="33" spans="1:10">
      <c r="C33" s="94" t="s">
        <v>9</v>
      </c>
      <c r="G33" s="96"/>
    </row>
    <row r="34" spans="1:10">
      <c r="A34" s="98"/>
      <c r="C34" s="94" t="s">
        <v>10</v>
      </c>
      <c r="E34" s="99"/>
      <c r="H34" s="100" t="s">
        <v>11</v>
      </c>
      <c r="J34" s="101"/>
    </row>
    <row r="35" spans="1:10">
      <c r="A35" s="98"/>
      <c r="J35" s="101"/>
    </row>
    <row r="36" spans="1:10">
      <c r="A36" s="98"/>
      <c r="J36" s="102"/>
    </row>
  </sheetData>
  <sheetProtection algorithmName="SHA-512" hashValue="3G8EUTebFZdHxpkxWFXoOLwIAtvDaxy9+l+C9/vyTnKxv+nASJ4zZLmbKeqyi9f8G6HeYmD+sEH1e/Pe7+rNug==" saltValue="ZLltLzU8TCsHCXoGStXDig==" spinCount="100000" sheet="1" objects="1" scenarios="1"/>
  <pageMargins left="0.7" right="0.7" top="0.75" bottom="0.74" header="0.3" footer="0.3"/>
  <pageSetup scale="9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87C59-4D50-473C-AE8D-8A014DE2D746}">
  <sheetPr>
    <pageSetUpPr fitToPage="1"/>
  </sheetPr>
  <dimension ref="A1:G64"/>
  <sheetViews>
    <sheetView zoomScale="70" zoomScaleNormal="70" workbookViewId="0">
      <selection activeCell="G6" sqref="G6"/>
    </sheetView>
  </sheetViews>
  <sheetFormatPr defaultColWidth="8.85546875" defaultRowHeight="12.6"/>
  <cols>
    <col min="1" max="1" width="3.85546875" style="20" customWidth="1"/>
    <col min="2" max="2" width="50.42578125" style="1" customWidth="1"/>
    <col min="3" max="3" width="9.85546875" style="1" customWidth="1"/>
    <col min="4" max="6" width="18.140625" style="21" customWidth="1"/>
    <col min="7" max="7" width="3.85546875" style="20" customWidth="1"/>
    <col min="8" max="16384" width="8.85546875" style="1"/>
  </cols>
  <sheetData>
    <row r="1" spans="1:7" ht="47.45" customHeight="1">
      <c r="A1" s="26"/>
      <c r="B1" s="27"/>
      <c r="C1" s="27"/>
      <c r="D1" s="28"/>
      <c r="E1" s="28"/>
      <c r="F1"/>
      <c r="G1" s="26"/>
    </row>
    <row r="2" spans="1:7" ht="21.6" customHeight="1" thickBot="1">
      <c r="A2" s="26"/>
      <c r="B2" s="29" t="s">
        <v>12</v>
      </c>
      <c r="C2" s="30"/>
      <c r="D2" s="30"/>
      <c r="E2" s="30"/>
      <c r="F2" s="31"/>
      <c r="G2" s="26"/>
    </row>
    <row r="3" spans="1:7" ht="14.45" thickBot="1">
      <c r="A3" s="26"/>
      <c r="B3" s="32" t="s">
        <v>69</v>
      </c>
      <c r="C3"/>
      <c r="D3" s="112" t="str">
        <f>IF(ISBLANK(ToC!$D$3),"",ToC!$D$3)</f>
        <v/>
      </c>
      <c r="E3" s="113"/>
      <c r="F3" s="114"/>
      <c r="G3" s="26"/>
    </row>
    <row r="4" spans="1:7" ht="14.45" thickBot="1">
      <c r="A4" s="26"/>
      <c r="B4" s="32" t="s">
        <v>70</v>
      </c>
      <c r="C4"/>
      <c r="D4" s="33" t="str">
        <f>IF(ISBLANK(ToC!$D$4),"",ToC!$D$4)</f>
        <v/>
      </c>
      <c r="E4" s="34"/>
      <c r="F4" s="34"/>
      <c r="G4" s="26"/>
    </row>
    <row r="5" spans="1:7" ht="14.45" thickBot="1">
      <c r="A5" s="26"/>
      <c r="B5" s="32" t="s">
        <v>71</v>
      </c>
      <c r="C5"/>
      <c r="D5" s="35" t="str">
        <f>IF(ISBLANK(ToC!$D$5),"",ToC!$D$5)</f>
        <v/>
      </c>
      <c r="E5" s="34"/>
      <c r="F5" s="34"/>
      <c r="G5" s="26"/>
    </row>
    <row r="6" spans="1:7" ht="18">
      <c r="A6" s="26"/>
      <c r="B6" s="36" t="s">
        <v>762</v>
      </c>
      <c r="C6" s="36"/>
      <c r="D6" s="36"/>
      <c r="E6" s="36"/>
      <c r="F6" s="36"/>
      <c r="G6" s="26"/>
    </row>
    <row r="7" spans="1:7">
      <c r="A7" s="26"/>
      <c r="B7"/>
      <c r="C7"/>
      <c r="D7" s="28"/>
      <c r="E7" s="28"/>
      <c r="F7" s="28"/>
      <c r="G7" s="26"/>
    </row>
    <row r="8" spans="1:7" s="21" customFormat="1" ht="14.45" thickBot="1">
      <c r="A8" s="26"/>
      <c r="B8" s="27" t="s">
        <v>56</v>
      </c>
      <c r="C8"/>
      <c r="D8" s="28" t="s">
        <v>72</v>
      </c>
      <c r="E8" s="28"/>
      <c r="F8" s="28"/>
      <c r="G8" s="26"/>
    </row>
    <row r="9" spans="1:7" s="21" customFormat="1" ht="12.95" thickBot="1">
      <c r="A9" s="26"/>
      <c r="B9" s="37" t="s">
        <v>763</v>
      </c>
      <c r="C9"/>
      <c r="D9" s="38">
        <v>10</v>
      </c>
      <c r="E9" s="28"/>
      <c r="F9" s="28"/>
      <c r="G9" s="26"/>
    </row>
    <row r="10" spans="1:7" s="21" customFormat="1">
      <c r="A10" s="26"/>
      <c r="B10"/>
      <c r="C10"/>
      <c r="D10"/>
      <c r="E10" s="28"/>
      <c r="F10" s="28"/>
      <c r="G10" s="26"/>
    </row>
    <row r="11" spans="1:7" s="21" customFormat="1" ht="14.45" thickBot="1">
      <c r="A11" s="26"/>
      <c r="B11" s="39" t="s">
        <v>451</v>
      </c>
      <c r="C11" s="28"/>
      <c r="D11" s="28"/>
      <c r="E11" s="28"/>
      <c r="F11" s="28"/>
      <c r="G11" s="26"/>
    </row>
    <row r="12" spans="1:7" s="21" customFormat="1" ht="14.45" thickBot="1">
      <c r="A12" s="26"/>
      <c r="B12" s="40" t="s">
        <v>452</v>
      </c>
      <c r="C12" s="38" t="s">
        <v>764</v>
      </c>
      <c r="D12" s="5"/>
      <c r="E12" s="28"/>
      <c r="F12" s="28"/>
      <c r="G12" s="26"/>
    </row>
    <row r="13" spans="1:7" s="21" customFormat="1" ht="14.45" thickBot="1">
      <c r="A13" s="26"/>
      <c r="B13" s="40" t="s">
        <v>454</v>
      </c>
      <c r="C13" s="38" t="s">
        <v>765</v>
      </c>
      <c r="D13" s="5"/>
      <c r="E13" s="28"/>
      <c r="F13" s="28"/>
      <c r="G13" s="26"/>
    </row>
    <row r="14" spans="1:7" s="21" customFormat="1" ht="14.45" thickBot="1">
      <c r="A14" s="26"/>
      <c r="B14" s="40" t="s">
        <v>456</v>
      </c>
      <c r="C14" s="38" t="s">
        <v>766</v>
      </c>
      <c r="D14" s="5"/>
      <c r="E14" s="28"/>
      <c r="F14" s="28"/>
      <c r="G14" s="26"/>
    </row>
    <row r="15" spans="1:7" s="21" customFormat="1" ht="14.45" thickBot="1">
      <c r="A15" s="26"/>
      <c r="B15" s="40" t="s">
        <v>458</v>
      </c>
      <c r="C15" s="38" t="s">
        <v>767</v>
      </c>
      <c r="D15" s="5"/>
      <c r="E15" s="28"/>
      <c r="F15" s="28"/>
      <c r="G15" s="26"/>
    </row>
    <row r="16" spans="1:7" s="21" customFormat="1" ht="14.45" thickBot="1">
      <c r="A16" s="26"/>
      <c r="B16" s="40" t="s">
        <v>460</v>
      </c>
      <c r="C16" s="38" t="s">
        <v>768</v>
      </c>
      <c r="D16" s="5"/>
      <c r="E16" s="28"/>
      <c r="F16" s="28"/>
      <c r="G16" s="26"/>
    </row>
    <row r="17" spans="1:7" s="21" customFormat="1" ht="14.45" thickBot="1">
      <c r="A17" s="26"/>
      <c r="B17" s="41"/>
      <c r="C17" s="28"/>
      <c r="D17" s="42"/>
      <c r="E17" s="28"/>
      <c r="F17" s="28"/>
      <c r="G17" s="26"/>
    </row>
    <row r="18" spans="1:7" s="21" customFormat="1" ht="14.45" thickBot="1">
      <c r="A18" s="26"/>
      <c r="B18" s="43" t="s">
        <v>462</v>
      </c>
      <c r="C18" s="38" t="s">
        <v>769</v>
      </c>
      <c r="D18" s="44">
        <f>SUM(D12:D16)</f>
        <v>0</v>
      </c>
      <c r="E18" s="28"/>
      <c r="F18" s="28"/>
      <c r="G18" s="26"/>
    </row>
    <row r="19" spans="1:7" s="21" customFormat="1" ht="14.1">
      <c r="A19" s="26"/>
      <c r="B19" s="40"/>
      <c r="C19" s="28"/>
      <c r="D19" s="42"/>
      <c r="E19" s="28"/>
      <c r="F19" s="28"/>
      <c r="G19" s="26"/>
    </row>
    <row r="20" spans="1:7" s="21" customFormat="1" ht="14.45" thickBot="1">
      <c r="A20" s="26"/>
      <c r="B20" s="39" t="s">
        <v>464</v>
      </c>
      <c r="C20" s="28"/>
      <c r="D20" s="42"/>
      <c r="E20" s="28"/>
      <c r="F20" s="28"/>
      <c r="G20" s="26"/>
    </row>
    <row r="21" spans="1:7" s="21" customFormat="1" ht="14.45" thickBot="1">
      <c r="A21" s="26"/>
      <c r="B21" s="40" t="s">
        <v>465</v>
      </c>
      <c r="C21" s="38" t="s">
        <v>770</v>
      </c>
      <c r="D21" s="5"/>
      <c r="E21" s="28"/>
      <c r="F21" s="28"/>
      <c r="G21" s="26"/>
    </row>
    <row r="22" spans="1:7" s="21" customFormat="1" ht="14.45" thickBot="1">
      <c r="A22" s="26"/>
      <c r="B22" s="40" t="s">
        <v>467</v>
      </c>
      <c r="C22" s="38" t="s">
        <v>771</v>
      </c>
      <c r="D22" s="5"/>
      <c r="E22" s="28"/>
      <c r="F22" s="28"/>
      <c r="G22" s="26"/>
    </row>
    <row r="23" spans="1:7" s="21" customFormat="1" ht="14.45" thickBot="1">
      <c r="A23" s="26"/>
      <c r="B23" s="40" t="s">
        <v>458</v>
      </c>
      <c r="C23" s="38" t="s">
        <v>772</v>
      </c>
      <c r="D23" s="5"/>
      <c r="E23" s="28"/>
      <c r="F23" s="28"/>
      <c r="G23" s="26"/>
    </row>
    <row r="24" spans="1:7" s="21" customFormat="1" ht="14.45" thickBot="1">
      <c r="A24" s="26"/>
      <c r="B24" s="40" t="s">
        <v>470</v>
      </c>
      <c r="C24" s="38" t="s">
        <v>773</v>
      </c>
      <c r="D24" s="5"/>
      <c r="E24" s="28"/>
      <c r="F24" s="28"/>
      <c r="G24" s="26"/>
    </row>
    <row r="25" spans="1:7" s="21" customFormat="1" ht="14.45" thickBot="1">
      <c r="A25" s="26"/>
      <c r="B25" s="41"/>
      <c r="C25" s="28"/>
      <c r="D25" s="42"/>
      <c r="E25" s="28"/>
      <c r="F25" s="28"/>
      <c r="G25" s="26"/>
    </row>
    <row r="26" spans="1:7" s="21" customFormat="1" ht="14.45" thickBot="1">
      <c r="A26" s="26"/>
      <c r="B26" s="43" t="s">
        <v>472</v>
      </c>
      <c r="C26" s="38" t="s">
        <v>774</v>
      </c>
      <c r="D26" s="44">
        <f>SUM(D21:D24)</f>
        <v>0</v>
      </c>
      <c r="E26" s="28"/>
      <c r="F26" s="28"/>
      <c r="G26" s="26"/>
    </row>
    <row r="27" spans="1:7" s="21" customFormat="1">
      <c r="A27" s="26"/>
      <c r="B27" s="40"/>
      <c r="C27" s="28"/>
      <c r="D27" s="28"/>
      <c r="E27" s="28"/>
      <c r="F27" s="28"/>
      <c r="G27" s="26"/>
    </row>
    <row r="28" spans="1:7" ht="29.1" thickBot="1">
      <c r="A28" s="26"/>
      <c r="B28" s="45" t="s">
        <v>775</v>
      </c>
      <c r="C28"/>
      <c r="D28" s="28" t="s">
        <v>72</v>
      </c>
      <c r="E28" s="28"/>
      <c r="F28" s="28"/>
      <c r="G28" s="26"/>
    </row>
    <row r="29" spans="1:7" ht="12.95" thickBot="1">
      <c r="A29" s="26"/>
      <c r="B29"/>
      <c r="C29"/>
      <c r="D29" s="38">
        <v>10</v>
      </c>
      <c r="E29" s="28"/>
      <c r="F29" s="28"/>
      <c r="G29" s="26"/>
    </row>
    <row r="30" spans="1:7" ht="12.95" thickBot="1">
      <c r="A30" s="26"/>
      <c r="B30"/>
      <c r="C30"/>
      <c r="D30" s="34"/>
      <c r="E30" s="28"/>
      <c r="F30" s="28"/>
      <c r="G30" s="26"/>
    </row>
    <row r="31" spans="1:7" ht="15" customHeight="1" thickBot="1">
      <c r="A31" s="26"/>
      <c r="B31" t="s">
        <v>776</v>
      </c>
      <c r="C31" s="38" t="s">
        <v>777</v>
      </c>
      <c r="D31" s="5"/>
      <c r="E31" s="28"/>
      <c r="F31" s="28"/>
      <c r="G31" s="26"/>
    </row>
    <row r="32" spans="1:7" ht="12.95" customHeight="1">
      <c r="A32" s="26"/>
      <c r="B32"/>
      <c r="C32"/>
      <c r="D32" s="28"/>
      <c r="E32" s="28"/>
      <c r="F32" s="28"/>
      <c r="G32" s="26"/>
    </row>
    <row r="33" spans="1:7" ht="29.1" thickBot="1">
      <c r="A33" s="26"/>
      <c r="B33" s="45" t="s">
        <v>778</v>
      </c>
      <c r="C33"/>
      <c r="D33" s="46" t="s">
        <v>779</v>
      </c>
      <c r="E33" s="46" t="s">
        <v>780</v>
      </c>
      <c r="F33" s="28"/>
      <c r="G33" s="26"/>
    </row>
    <row r="34" spans="1:7" ht="12.95" thickBot="1">
      <c r="A34" s="26"/>
      <c r="B34"/>
      <c r="C34"/>
      <c r="D34" s="38">
        <v>10</v>
      </c>
      <c r="E34" s="38">
        <v>20</v>
      </c>
      <c r="F34" s="28"/>
      <c r="G34" s="26"/>
    </row>
    <row r="35" spans="1:7" ht="12.95" thickBot="1">
      <c r="A35" s="26"/>
      <c r="B35"/>
      <c r="C35"/>
      <c r="D35" s="46"/>
      <c r="E35" s="46"/>
      <c r="F35" s="28"/>
      <c r="G35" s="26"/>
    </row>
    <row r="36" spans="1:7" ht="15" customHeight="1" thickBot="1">
      <c r="A36" s="26"/>
      <c r="B36" s="14" t="s">
        <v>781</v>
      </c>
      <c r="C36" s="38" t="s">
        <v>782</v>
      </c>
      <c r="D36" s="5"/>
      <c r="E36" s="5"/>
      <c r="F36" s="28"/>
      <c r="G36" s="26"/>
    </row>
    <row r="37" spans="1:7" ht="12" customHeight="1">
      <c r="A37" s="26"/>
      <c r="B37"/>
      <c r="C37"/>
      <c r="D37" s="28"/>
      <c r="E37" s="28"/>
      <c r="F37" s="28"/>
      <c r="G37" s="26"/>
    </row>
    <row r="38" spans="1:7">
      <c r="A38" s="26"/>
      <c r="B38"/>
      <c r="C38"/>
      <c r="D38" s="28"/>
      <c r="E38" s="28"/>
      <c r="F38" s="28"/>
      <c r="G38" s="26"/>
    </row>
    <row r="39" spans="1:7" ht="14.45" thickBot="1">
      <c r="A39" s="26"/>
      <c r="B39" s="27" t="s">
        <v>58</v>
      </c>
      <c r="C39"/>
      <c r="D39" s="28" t="s">
        <v>72</v>
      </c>
      <c r="E39" s="28"/>
      <c r="F39" s="28"/>
      <c r="G39" s="26"/>
    </row>
    <row r="40" spans="1:7" ht="12.95" thickBot="1">
      <c r="A40" s="26"/>
      <c r="B40" s="37" t="s">
        <v>783</v>
      </c>
      <c r="C40"/>
      <c r="D40" s="38">
        <v>10</v>
      </c>
      <c r="E40" s="28"/>
      <c r="F40" s="28"/>
      <c r="G40" s="26"/>
    </row>
    <row r="41" spans="1:7" s="21" customFormat="1" ht="12.95" thickBot="1">
      <c r="A41" s="26"/>
      <c r="B41"/>
      <c r="C41"/>
      <c r="D41"/>
      <c r="E41" s="28"/>
      <c r="F41" s="28"/>
      <c r="G41" s="26"/>
    </row>
    <row r="42" spans="1:7" s="21" customFormat="1" ht="14.45" thickBot="1">
      <c r="A42" s="26"/>
      <c r="B42" s="41" t="s">
        <v>483</v>
      </c>
      <c r="C42" s="38" t="s">
        <v>784</v>
      </c>
      <c r="D42" s="5"/>
      <c r="E42" s="28"/>
      <c r="F42" s="28"/>
      <c r="G42" s="26"/>
    </row>
    <row r="43" spans="1:7" ht="14.45" thickBot="1">
      <c r="A43" s="26"/>
      <c r="B43" s="41" t="s">
        <v>485</v>
      </c>
      <c r="C43" s="38" t="s">
        <v>785</v>
      </c>
      <c r="D43" s="5"/>
      <c r="E43" s="28"/>
      <c r="F43" s="28"/>
      <c r="G43" s="26"/>
    </row>
    <row r="44" spans="1:7" ht="15" thickBot="1">
      <c r="A44" s="26"/>
      <c r="B44" s="47" t="s">
        <v>487</v>
      </c>
      <c r="C44" s="28"/>
      <c r="D44" s="42"/>
      <c r="E44" s="28"/>
      <c r="F44" s="28"/>
      <c r="G44" s="26"/>
    </row>
    <row r="45" spans="1:7" ht="14.45" thickBot="1">
      <c r="A45" s="26"/>
      <c r="B45" s="40" t="s">
        <v>488</v>
      </c>
      <c r="C45" s="38" t="s">
        <v>786</v>
      </c>
      <c r="D45" s="5"/>
      <c r="E45" s="28"/>
      <c r="F45" s="28"/>
      <c r="G45" s="26"/>
    </row>
    <row r="46" spans="1:7" ht="14.45" thickBot="1">
      <c r="A46" s="26"/>
      <c r="B46" s="48" t="s">
        <v>490</v>
      </c>
      <c r="C46" s="38" t="s">
        <v>787</v>
      </c>
      <c r="D46" s="5"/>
      <c r="E46" s="28"/>
      <c r="F46" s="28"/>
      <c r="G46" s="26"/>
    </row>
    <row r="47" spans="1:7" ht="14.45" thickBot="1">
      <c r="A47" s="26"/>
      <c r="B47" s="40" t="s">
        <v>284</v>
      </c>
      <c r="C47" s="38" t="s">
        <v>788</v>
      </c>
      <c r="D47" s="5"/>
      <c r="E47" s="28"/>
      <c r="F47" s="28"/>
      <c r="G47" s="26"/>
    </row>
    <row r="48" spans="1:7" ht="14.45" thickBot="1">
      <c r="A48" s="26"/>
      <c r="B48" s="40" t="s">
        <v>493</v>
      </c>
      <c r="C48" s="38" t="s">
        <v>789</v>
      </c>
      <c r="D48" s="5"/>
      <c r="E48" s="28"/>
      <c r="F48" s="28"/>
      <c r="G48" s="26"/>
    </row>
    <row r="49" spans="1:7" ht="14.45" thickBot="1">
      <c r="A49" s="26"/>
      <c r="B49" s="41"/>
      <c r="C49" s="28"/>
      <c r="D49" s="42"/>
      <c r="E49" s="28"/>
      <c r="F49" s="28"/>
      <c r="G49" s="26"/>
    </row>
    <row r="50" spans="1:7" ht="14.45" thickBot="1">
      <c r="A50" s="26"/>
      <c r="B50" s="43" t="s">
        <v>495</v>
      </c>
      <c r="C50" s="38" t="s">
        <v>790</v>
      </c>
      <c r="D50" s="44">
        <f>SUM(D42:D43,D45:D48)</f>
        <v>0</v>
      </c>
      <c r="E50" s="28"/>
      <c r="F50" s="28"/>
      <c r="G50" s="26"/>
    </row>
    <row r="51" spans="1:7">
      <c r="A51" s="26"/>
      <c r="B51"/>
      <c r="C51"/>
      <c r="D51" s="28"/>
      <c r="E51" s="28"/>
      <c r="F51" s="28"/>
      <c r="G51" s="26"/>
    </row>
    <row r="52" spans="1:7">
      <c r="A52" s="26"/>
      <c r="B52"/>
      <c r="C52"/>
      <c r="D52" s="28"/>
      <c r="E52" s="28"/>
      <c r="F52" s="28"/>
      <c r="G52" s="26"/>
    </row>
    <row r="53" spans="1:7" ht="14.45" thickBot="1">
      <c r="A53" s="26"/>
      <c r="B53" s="27" t="s">
        <v>59</v>
      </c>
      <c r="C53"/>
      <c r="D53" s="28" t="s">
        <v>72</v>
      </c>
      <c r="E53" s="28"/>
      <c r="F53" s="28"/>
      <c r="G53" s="26"/>
    </row>
    <row r="54" spans="1:7" ht="12.95" thickBot="1">
      <c r="A54" s="26"/>
      <c r="B54" s="37" t="s">
        <v>791</v>
      </c>
      <c r="C54"/>
      <c r="D54" s="38">
        <v>10</v>
      </c>
      <c r="E54" s="28"/>
      <c r="F54" s="28"/>
      <c r="G54" s="26"/>
    </row>
    <row r="55" spans="1:7" ht="12.95" thickBot="1">
      <c r="A55" s="26"/>
      <c r="B55" s="28"/>
      <c r="C55"/>
      <c r="D55" s="28"/>
      <c r="E55" s="28"/>
      <c r="F55" s="28"/>
      <c r="G55" s="26"/>
    </row>
    <row r="56" spans="1:7" ht="14.45" thickBot="1">
      <c r="A56" s="26"/>
      <c r="B56" s="40" t="s">
        <v>130</v>
      </c>
      <c r="C56" s="38" t="s">
        <v>792</v>
      </c>
      <c r="D56" s="44">
        <f>D18</f>
        <v>0</v>
      </c>
      <c r="E56" s="28"/>
      <c r="F56" s="28"/>
      <c r="G56" s="26"/>
    </row>
    <row r="57" spans="1:7" ht="14.45" thickBot="1">
      <c r="A57" s="26"/>
      <c r="B57" s="40" t="s">
        <v>132</v>
      </c>
      <c r="C57" s="38" t="s">
        <v>793</v>
      </c>
      <c r="D57" s="44">
        <f>D26</f>
        <v>0</v>
      </c>
      <c r="E57" s="28"/>
      <c r="F57" s="28"/>
      <c r="G57" s="26"/>
    </row>
    <row r="58" spans="1:7" ht="14.45" thickBot="1">
      <c r="A58" s="26"/>
      <c r="B58" s="40" t="s">
        <v>794</v>
      </c>
      <c r="C58" s="38" t="s">
        <v>795</v>
      </c>
      <c r="D58" s="5"/>
      <c r="E58" s="28"/>
      <c r="F58" s="28"/>
      <c r="G58" s="26"/>
    </row>
    <row r="59" spans="1:7" ht="14.45" thickBot="1">
      <c r="A59" s="26"/>
      <c r="B59" s="40" t="s">
        <v>796</v>
      </c>
      <c r="C59" s="38" t="s">
        <v>797</v>
      </c>
      <c r="D59" s="5"/>
      <c r="E59" s="28"/>
      <c r="F59" s="28"/>
      <c r="G59" s="26"/>
    </row>
    <row r="60" spans="1:7" ht="14.45" thickBot="1">
      <c r="A60" s="26"/>
      <c r="B60" s="40" t="s">
        <v>141</v>
      </c>
      <c r="C60" s="38" t="s">
        <v>798</v>
      </c>
      <c r="D60" s="5"/>
      <c r="E60" s="28"/>
      <c r="F60" s="28"/>
      <c r="G60" s="26"/>
    </row>
    <row r="61" spans="1:7" ht="14.45" thickBot="1">
      <c r="A61" s="26"/>
      <c r="B61" s="40" t="s">
        <v>799</v>
      </c>
      <c r="C61" s="38" t="s">
        <v>800</v>
      </c>
      <c r="D61" s="5"/>
      <c r="E61" s="28"/>
      <c r="F61" s="28"/>
      <c r="G61" s="26"/>
    </row>
    <row r="62" spans="1:7" ht="14.45" thickBot="1">
      <c r="A62" s="26"/>
      <c r="B62" s="40" t="s">
        <v>801</v>
      </c>
      <c r="C62" s="38" t="s">
        <v>802</v>
      </c>
      <c r="D62" s="5"/>
      <c r="E62" s="28"/>
      <c r="F62" s="28"/>
      <c r="G62" s="26"/>
    </row>
    <row r="63" spans="1:7" ht="12.95" thickBot="1">
      <c r="A63" s="26"/>
      <c r="B63"/>
      <c r="C63"/>
      <c r="D63" s="28"/>
      <c r="E63" s="28"/>
      <c r="F63" s="28"/>
      <c r="G63" s="26"/>
    </row>
    <row r="64" spans="1:7" ht="14.45" thickBot="1">
      <c r="A64" s="26"/>
      <c r="B64" s="27" t="s">
        <v>803</v>
      </c>
      <c r="C64" s="38" t="s">
        <v>804</v>
      </c>
      <c r="D64" s="44">
        <f>SUM(D56:D57)-SUM(D58:D59)+SUM(D60:D62)</f>
        <v>0</v>
      </c>
      <c r="E64" s="28"/>
      <c r="F64" s="28"/>
      <c r="G64" s="26"/>
    </row>
  </sheetData>
  <sheetProtection algorithmName="SHA-512" hashValue="bfKfMDE8TVRLm1wCqW61nLg4QRWR7+id6VYFEAwnNcsIEdKvWPRsn9f9vkcmryG6kuYiT32gONLPTUQdhJaDcg==" saltValue="WVTMzD+TTzOAoK/mBhcfAg==" spinCount="100000" sheet="1" objects="1" scenarios="1"/>
  <mergeCells count="1">
    <mergeCell ref="D3:F3"/>
  </mergeCells>
  <phoneticPr fontId="14" type="noConversion"/>
  <printOptions horizontalCentered="1"/>
  <pageMargins left="0.70866141732283505" right="0.70866141732283505" top="0.74803149606299202" bottom="0.74803149606299202" header="0.31496062992126" footer="0.31496062992126"/>
  <pageSetup scale="80" fitToHeight="0" orientation="portrait" r:id="rId1"/>
  <headerFooter>
    <oddFooter>&amp;CClassification: Protected B&amp;R&amp;P/&amp;N</oddFooter>
  </headerFooter>
  <rowBreaks count="1" manualBreakCount="1">
    <brk id="52" min="1" max="5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A2241-9821-4410-8B94-C40D1D42B23F}">
  <sheetPr codeName="Sheet7"/>
  <dimension ref="A1:C655"/>
  <sheetViews>
    <sheetView zoomScale="70" zoomScaleNormal="70" workbookViewId="0">
      <selection activeCell="E1" sqref="E1"/>
    </sheetView>
  </sheetViews>
  <sheetFormatPr defaultColWidth="8.85546875" defaultRowHeight="12.6"/>
  <cols>
    <col min="1" max="1" width="23.42578125" style="14" bestFit="1" customWidth="1"/>
    <col min="2" max="2" width="31.85546875" style="16" customWidth="1"/>
    <col min="3" max="3" width="8.85546875" style="28"/>
  </cols>
  <sheetData>
    <row r="1" spans="1:3">
      <c r="A1" s="14" t="s">
        <v>805</v>
      </c>
      <c r="B1" s="16" t="s">
        <v>806</v>
      </c>
      <c r="C1" s="41" t="s">
        <v>807</v>
      </c>
    </row>
    <row r="2" spans="1:3">
      <c r="A2" s="14" t="s">
        <v>808</v>
      </c>
      <c r="B2" t="str">
        <f>IF(ToC!D3="","",ToC!D3)</f>
        <v/>
      </c>
    </row>
    <row r="3" spans="1:3">
      <c r="A3" s="14" t="s">
        <v>809</v>
      </c>
      <c r="B3" t="str">
        <f>IF(ToC!D4="","",ToC!D4)</f>
        <v/>
      </c>
    </row>
    <row r="4" spans="1:3">
      <c r="A4" s="14" t="s">
        <v>810</v>
      </c>
      <c r="B4" s="106" t="str">
        <f>IF(ToC!D5="","",ToC!D5)</f>
        <v/>
      </c>
    </row>
    <row r="5" spans="1:3">
      <c r="A5" s="14" t="s">
        <v>811</v>
      </c>
      <c r="B5" s="15">
        <f>IF(BS!D12="","",BS!D12)</f>
        <v>0</v>
      </c>
    </row>
    <row r="6" spans="1:3">
      <c r="A6" s="14" t="s">
        <v>812</v>
      </c>
      <c r="B6" s="15">
        <f>IF(BS!D13="","",BS!D13)</f>
        <v>0</v>
      </c>
    </row>
    <row r="7" spans="1:3">
      <c r="A7" s="14" t="s">
        <v>813</v>
      </c>
      <c r="B7" s="16" t="str">
        <f>IF(BS!D14="","",BS!D14)</f>
        <v/>
      </c>
    </row>
    <row r="8" spans="1:3">
      <c r="A8" s="14" t="s">
        <v>814</v>
      </c>
      <c r="B8" s="16" t="str">
        <f>IF(BS!D15="","",BS!D15)</f>
        <v/>
      </c>
    </row>
    <row r="9" spans="1:3">
      <c r="A9" s="14" t="s">
        <v>815</v>
      </c>
      <c r="B9" s="15">
        <f>IF(BS!D16="","",BS!D16)</f>
        <v>0</v>
      </c>
    </row>
    <row r="10" spans="1:3">
      <c r="A10" s="14" t="s">
        <v>816</v>
      </c>
      <c r="B10" s="15">
        <f>IF(BS!D19="","",BS!D19)</f>
        <v>0</v>
      </c>
    </row>
    <row r="11" spans="1:3">
      <c r="A11" s="14" t="s">
        <v>817</v>
      </c>
      <c r="B11" s="15">
        <f>IF(BS!D20="","",BS!D20)</f>
        <v>0</v>
      </c>
    </row>
    <row r="12" spans="1:3">
      <c r="A12" s="14" t="s">
        <v>818</v>
      </c>
      <c r="B12" s="16" t="str">
        <f>IF(BS!D21="","",BS!D21)</f>
        <v/>
      </c>
    </row>
    <row r="13" spans="1:3">
      <c r="A13" s="14" t="s">
        <v>819</v>
      </c>
      <c r="B13" s="16" t="str">
        <f>IF(BS!D22="","",BS!D22)</f>
        <v/>
      </c>
    </row>
    <row r="14" spans="1:3">
      <c r="A14" s="14" t="s">
        <v>820</v>
      </c>
      <c r="B14" s="15">
        <f>IF(BS!D23="","",BS!D23)</f>
        <v>0</v>
      </c>
    </row>
    <row r="15" spans="1:3">
      <c r="A15" s="14" t="s">
        <v>821</v>
      </c>
      <c r="B15" s="16" t="str">
        <f>IF(BS!D24="","",BS!D24)</f>
        <v/>
      </c>
    </row>
    <row r="16" spans="1:3">
      <c r="A16" s="14" t="s">
        <v>822</v>
      </c>
      <c r="B16" s="15">
        <f>IF(BS!D25="","",BS!D25)</f>
        <v>0</v>
      </c>
    </row>
    <row r="17" spans="1:2">
      <c r="A17" s="14" t="s">
        <v>823</v>
      </c>
      <c r="B17" s="16" t="str">
        <f>IF(BS!D28="","",BS!D28)</f>
        <v/>
      </c>
    </row>
    <row r="18" spans="1:2">
      <c r="A18" s="14" t="s">
        <v>824</v>
      </c>
      <c r="B18" s="16" t="str">
        <f>IF(BS!D29="","",BS!D29)</f>
        <v/>
      </c>
    </row>
    <row r="19" spans="1:2">
      <c r="A19" s="14" t="s">
        <v>825</v>
      </c>
      <c r="B19" s="16" t="str">
        <f>IF(BS!D30="","",BS!D30)</f>
        <v/>
      </c>
    </row>
    <row r="20" spans="1:2">
      <c r="A20" s="14" t="s">
        <v>826</v>
      </c>
      <c r="B20" s="16" t="str">
        <f>IF(BS!D31="","",BS!D31)</f>
        <v/>
      </c>
    </row>
    <row r="21" spans="1:2">
      <c r="A21" s="14" t="s">
        <v>827</v>
      </c>
      <c r="B21" s="16" t="str">
        <f>IF(BS!D32="","",BS!D32)</f>
        <v/>
      </c>
    </row>
    <row r="22" spans="1:2">
      <c r="A22" s="14" t="s">
        <v>828</v>
      </c>
      <c r="B22" s="16" t="str">
        <f>IF(BS!D33="","",BS!D33)</f>
        <v/>
      </c>
    </row>
    <row r="23" spans="1:2">
      <c r="A23" s="14" t="s">
        <v>829</v>
      </c>
      <c r="B23" s="16" t="str">
        <f>IF(BS!D34="","",BS!D34)</f>
        <v/>
      </c>
    </row>
    <row r="24" spans="1:2">
      <c r="A24" s="14" t="s">
        <v>830</v>
      </c>
      <c r="B24" s="16" t="str">
        <f>IF(BS!D35="","",BS!D35)</f>
        <v/>
      </c>
    </row>
    <row r="25" spans="1:2" ht="12" customHeight="1">
      <c r="A25" s="14" t="s">
        <v>831</v>
      </c>
      <c r="B25" s="16" t="str">
        <f>IF(BS!D36="","",BS!D36)</f>
        <v/>
      </c>
    </row>
    <row r="26" spans="1:2">
      <c r="A26" s="14" t="s">
        <v>832</v>
      </c>
      <c r="B26" s="16" t="str">
        <f>IF(BS!D37="","",BS!D37)</f>
        <v/>
      </c>
    </row>
    <row r="27" spans="1:2">
      <c r="A27" s="14" t="s">
        <v>833</v>
      </c>
      <c r="B27" s="15">
        <f>IF(BS!D38="","",BS!D38)</f>
        <v>0</v>
      </c>
    </row>
    <row r="28" spans="1:2">
      <c r="A28" s="14" t="s">
        <v>834</v>
      </c>
      <c r="B28" s="15">
        <f>IF(BS!D40="","",BS!D40)</f>
        <v>0</v>
      </c>
    </row>
    <row r="29" spans="1:2">
      <c r="A29" s="14" t="s">
        <v>835</v>
      </c>
      <c r="B29" s="15">
        <f>IF(BS!D47="","",BS!D47)</f>
        <v>0</v>
      </c>
    </row>
    <row r="30" spans="1:2">
      <c r="A30" s="14" t="s">
        <v>836</v>
      </c>
      <c r="B30" s="15">
        <f>IF(BS!D48="","",BS!D48)</f>
        <v>0</v>
      </c>
    </row>
    <row r="31" spans="1:2">
      <c r="A31" s="14" t="s">
        <v>837</v>
      </c>
      <c r="B31" s="16" t="str">
        <f>IF(BS!D49="","",BS!D49)</f>
        <v/>
      </c>
    </row>
    <row r="32" spans="1:2">
      <c r="A32" s="14" t="s">
        <v>838</v>
      </c>
      <c r="B32" s="15">
        <f>IF(BS!D50="","",BS!D50)</f>
        <v>0</v>
      </c>
    </row>
    <row r="33" spans="1:2">
      <c r="A33" s="14" t="s">
        <v>839</v>
      </c>
      <c r="B33" s="15">
        <f>IF(BS!D53="","",BS!D53)</f>
        <v>0</v>
      </c>
    </row>
    <row r="34" spans="1:2">
      <c r="A34" s="14" t="s">
        <v>840</v>
      </c>
      <c r="B34" s="15">
        <f>IF(BS!D54="","",BS!D54)</f>
        <v>0</v>
      </c>
    </row>
    <row r="35" spans="1:2">
      <c r="A35" s="14" t="s">
        <v>841</v>
      </c>
      <c r="B35" s="16" t="str">
        <f>IF(BS!D55="","",BS!D55)</f>
        <v/>
      </c>
    </row>
    <row r="36" spans="1:2">
      <c r="A36" s="14" t="s">
        <v>842</v>
      </c>
      <c r="B36" s="16" t="str">
        <f>IF(BS!D56="","",BS!D56)</f>
        <v/>
      </c>
    </row>
    <row r="37" spans="1:2">
      <c r="A37" s="14" t="s">
        <v>843</v>
      </c>
      <c r="B37" s="15">
        <f>IF(BS!D57="","",BS!D57)</f>
        <v>0</v>
      </c>
    </row>
    <row r="38" spans="1:2">
      <c r="A38" s="14" t="s">
        <v>844</v>
      </c>
      <c r="B38" s="16" t="str">
        <f>IF(BS!D60="","",BS!D60)</f>
        <v/>
      </c>
    </row>
    <row r="39" spans="1:2">
      <c r="A39" s="14" t="s">
        <v>845</v>
      </c>
      <c r="B39" s="16" t="str">
        <f>IF(BS!D61="","",BS!D61)</f>
        <v/>
      </c>
    </row>
    <row r="40" spans="1:2">
      <c r="A40" s="14" t="s">
        <v>846</v>
      </c>
      <c r="B40" s="16" t="str">
        <f>IF(BS!D62="","",BS!D62)</f>
        <v/>
      </c>
    </row>
    <row r="41" spans="1:2">
      <c r="A41" s="14" t="s">
        <v>847</v>
      </c>
      <c r="B41" s="16" t="str">
        <f>IF(BS!D63="","",BS!D63)</f>
        <v/>
      </c>
    </row>
    <row r="42" spans="1:2">
      <c r="A42" s="14" t="s">
        <v>848</v>
      </c>
      <c r="B42" s="16" t="str">
        <f>IF(BS!D64="","",BS!D64)</f>
        <v/>
      </c>
    </row>
    <row r="43" spans="1:2">
      <c r="A43" s="14" t="s">
        <v>849</v>
      </c>
      <c r="B43" s="16" t="str">
        <f>IF(BS!D65="","",BS!D65)</f>
        <v/>
      </c>
    </row>
    <row r="44" spans="1:2">
      <c r="A44" s="14" t="s">
        <v>850</v>
      </c>
      <c r="B44" s="16" t="str">
        <f>IF(BS!D66="","",BS!D66)</f>
        <v/>
      </c>
    </row>
    <row r="45" spans="1:2">
      <c r="A45" s="14" t="s">
        <v>851</v>
      </c>
      <c r="B45" s="16" t="str">
        <f>IF(BS!D67="","",BS!D67)</f>
        <v/>
      </c>
    </row>
    <row r="46" spans="1:2">
      <c r="A46" s="14" t="s">
        <v>852</v>
      </c>
      <c r="B46" s="16" t="str">
        <f>IF(BS!D68="","",BS!D68)</f>
        <v/>
      </c>
    </row>
    <row r="47" spans="1:2">
      <c r="A47" s="14" t="s">
        <v>853</v>
      </c>
      <c r="B47" s="16" t="str">
        <f>IF(BS!D69="","",BS!D69)</f>
        <v/>
      </c>
    </row>
    <row r="48" spans="1:2">
      <c r="A48" s="14" t="s">
        <v>854</v>
      </c>
      <c r="B48" s="16" t="str">
        <f>IF(BS!D70="","",BS!D70)</f>
        <v/>
      </c>
    </row>
    <row r="49" spans="1:2">
      <c r="A49" s="14" t="s">
        <v>855</v>
      </c>
      <c r="B49" s="15">
        <f>IF(BS!D71="","",BS!D71)</f>
        <v>0</v>
      </c>
    </row>
    <row r="50" spans="1:2">
      <c r="A50" s="14" t="s">
        <v>856</v>
      </c>
      <c r="B50" s="16" t="str">
        <f>IF(BS!D74="","",BS!D74)</f>
        <v/>
      </c>
    </row>
    <row r="51" spans="1:2">
      <c r="A51" s="14" t="s">
        <v>857</v>
      </c>
      <c r="B51" s="16" t="str">
        <f>IF(BS!D75="","",BS!D75)</f>
        <v/>
      </c>
    </row>
    <row r="52" spans="1:2">
      <c r="A52" s="14" t="s">
        <v>858</v>
      </c>
      <c r="B52" s="15">
        <f>IF(BS!D76="","",BS!D76)</f>
        <v>0</v>
      </c>
    </row>
    <row r="53" spans="1:2">
      <c r="A53" s="14" t="s">
        <v>859</v>
      </c>
      <c r="B53" s="15">
        <f>IF(BS!D77="","",BS!D77)</f>
        <v>0</v>
      </c>
    </row>
    <row r="54" spans="1:2">
      <c r="A54" s="14" t="s">
        <v>860</v>
      </c>
      <c r="B54" s="15">
        <f>IF(BS!D78="","",BS!D78)</f>
        <v>0</v>
      </c>
    </row>
    <row r="55" spans="1:2">
      <c r="A55" s="14" t="s">
        <v>861</v>
      </c>
      <c r="B55" s="15">
        <f>IF(BS!D80="","",BS!D80)</f>
        <v>0</v>
      </c>
    </row>
    <row r="56" spans="1:2">
      <c r="A56" s="14" t="s">
        <v>862</v>
      </c>
      <c r="B56" s="15">
        <f>IF(IS!D11="","",IS!D11)</f>
        <v>0</v>
      </c>
    </row>
    <row r="57" spans="1:2">
      <c r="A57" s="14" t="s">
        <v>863</v>
      </c>
      <c r="B57" s="15">
        <f>IF(IS!D12="","",IS!D12)</f>
        <v>0</v>
      </c>
    </row>
    <row r="58" spans="1:2">
      <c r="A58" s="14" t="s">
        <v>864</v>
      </c>
      <c r="B58" s="15">
        <f>IF(IS!D13="","",IS!D13)</f>
        <v>0</v>
      </c>
    </row>
    <row r="59" spans="1:2">
      <c r="A59" s="14" t="s">
        <v>865</v>
      </c>
      <c r="B59" s="16" t="str">
        <f>IF(IS!D17="","",IS!D17)</f>
        <v/>
      </c>
    </row>
    <row r="60" spans="1:2">
      <c r="A60" s="14" t="s">
        <v>866</v>
      </c>
      <c r="B60" s="16" t="str">
        <f>IF(IS!D18="","",IS!D18)</f>
        <v/>
      </c>
    </row>
    <row r="61" spans="1:2">
      <c r="A61" s="14" t="s">
        <v>867</v>
      </c>
      <c r="B61" s="16" t="str">
        <f>IF(IS!D19="","",IS!D19)</f>
        <v/>
      </c>
    </row>
    <row r="62" spans="1:2">
      <c r="A62" s="14" t="s">
        <v>868</v>
      </c>
      <c r="B62" s="16" t="str">
        <f>IF(IS!D20="","",IS!D20)</f>
        <v/>
      </c>
    </row>
    <row r="63" spans="1:2">
      <c r="A63" s="14" t="s">
        <v>869</v>
      </c>
      <c r="B63" s="16" t="str">
        <f>IF(IS!D21="","",IS!D21)</f>
        <v/>
      </c>
    </row>
    <row r="64" spans="1:2">
      <c r="A64" s="14" t="s">
        <v>870</v>
      </c>
      <c r="B64" s="16" t="str">
        <f>IF(IS!D23="","",IS!D23)</f>
        <v/>
      </c>
    </row>
    <row r="65" spans="1:2">
      <c r="A65" s="14" t="s">
        <v>871</v>
      </c>
      <c r="B65" s="16" t="str">
        <f>IF(IS!D24="","",IS!D24)</f>
        <v/>
      </c>
    </row>
    <row r="66" spans="1:2">
      <c r="A66" s="14" t="s">
        <v>872</v>
      </c>
      <c r="B66" s="16" t="str">
        <f>IF(IS!D25="","",IS!D25)</f>
        <v/>
      </c>
    </row>
    <row r="67" spans="1:2">
      <c r="A67" s="14" t="s">
        <v>873</v>
      </c>
      <c r="B67" s="16" t="str">
        <f>IF(IS!D26="","",IS!D26)</f>
        <v/>
      </c>
    </row>
    <row r="68" spans="1:2">
      <c r="A68" s="14" t="s">
        <v>874</v>
      </c>
      <c r="B68" s="16" t="str">
        <f>IF(IS!D27="","",IS!D27)</f>
        <v/>
      </c>
    </row>
    <row r="69" spans="1:2">
      <c r="A69" s="14" t="s">
        <v>875</v>
      </c>
      <c r="B69" s="16" t="str">
        <f>IF(IS!D28="","",IS!D28)</f>
        <v/>
      </c>
    </row>
    <row r="70" spans="1:2">
      <c r="A70" s="14" t="s">
        <v>876</v>
      </c>
      <c r="B70" s="15">
        <f>IF(IS!D29="","",IS!D29)</f>
        <v>0</v>
      </c>
    </row>
    <row r="71" spans="1:2">
      <c r="A71" s="14" t="s">
        <v>877</v>
      </c>
      <c r="B71" s="15">
        <f>IF(IS!D31="","",IS!D31)</f>
        <v>0</v>
      </c>
    </row>
    <row r="72" spans="1:2">
      <c r="A72" s="14" t="s">
        <v>878</v>
      </c>
      <c r="B72" s="16" t="str">
        <f>IF(IS!D34="","",IS!D34)</f>
        <v/>
      </c>
    </row>
    <row r="73" spans="1:2">
      <c r="A73" s="14" t="s">
        <v>879</v>
      </c>
      <c r="B73" s="16" t="str">
        <f>IF(IS!D35="","",IS!D35)</f>
        <v/>
      </c>
    </row>
    <row r="74" spans="1:2">
      <c r="A74" s="14" t="s">
        <v>880</v>
      </c>
      <c r="B74" s="16" t="str">
        <f>IF(IS!D36="","",IS!D36)</f>
        <v/>
      </c>
    </row>
    <row r="75" spans="1:2">
      <c r="A75" s="14" t="s">
        <v>881</v>
      </c>
      <c r="B75" s="16" t="str">
        <f>IF(IS!D37="","",IS!D37)</f>
        <v/>
      </c>
    </row>
    <row r="76" spans="1:2">
      <c r="A76" s="14" t="s">
        <v>882</v>
      </c>
      <c r="B76" s="16" t="str">
        <f>IF(IS!D38="","",IS!D38)</f>
        <v/>
      </c>
    </row>
    <row r="77" spans="1:2">
      <c r="A77" s="14" t="s">
        <v>883</v>
      </c>
      <c r="B77" s="16" t="str">
        <f>IF(IS!D39="","",IS!D39)</f>
        <v/>
      </c>
    </row>
    <row r="78" spans="1:2">
      <c r="A78" s="14" t="s">
        <v>884</v>
      </c>
      <c r="B78" s="16" t="str">
        <f>IF(IS!D40="","",IS!D40)</f>
        <v/>
      </c>
    </row>
    <row r="79" spans="1:2">
      <c r="A79" s="14" t="s">
        <v>885</v>
      </c>
      <c r="B79" s="16" t="str">
        <f>IF(IS!D41="","",IS!D41)</f>
        <v/>
      </c>
    </row>
    <row r="80" spans="1:2">
      <c r="A80" s="14" t="s">
        <v>886</v>
      </c>
      <c r="B80" s="15">
        <f>IF(IS!D42="","",IS!D42)</f>
        <v>0</v>
      </c>
    </row>
    <row r="81" spans="1:2">
      <c r="A81" s="14" t="s">
        <v>887</v>
      </c>
      <c r="B81" s="15">
        <f>IF(IS!D44="","",IS!D44)</f>
        <v>0</v>
      </c>
    </row>
    <row r="82" spans="1:2">
      <c r="A82" s="14" t="s">
        <v>888</v>
      </c>
      <c r="B82" s="16" t="str">
        <f>IF(IS!D46="","",IS!D46)</f>
        <v/>
      </c>
    </row>
    <row r="83" spans="1:2">
      <c r="A83" s="14" t="s">
        <v>889</v>
      </c>
      <c r="B83" s="15">
        <f>IF(IS!D48="","",IS!D48)</f>
        <v>0</v>
      </c>
    </row>
    <row r="84" spans="1:2">
      <c r="A84" s="14" t="s">
        <v>890</v>
      </c>
      <c r="B84" s="16" t="str">
        <f>IF(IS!D51="","",IS!D51)</f>
        <v/>
      </c>
    </row>
    <row r="85" spans="1:2">
      <c r="A85" s="14" t="s">
        <v>891</v>
      </c>
      <c r="B85" s="16" t="str">
        <f>IF(IS!D52="","",IS!D52)</f>
        <v/>
      </c>
    </row>
    <row r="86" spans="1:2">
      <c r="A86" s="14" t="s">
        <v>892</v>
      </c>
      <c r="B86" s="16" t="str">
        <f>IF(IS!D53="","",IS!D53)</f>
        <v/>
      </c>
    </row>
    <row r="87" spans="1:2">
      <c r="A87" s="14" t="s">
        <v>893</v>
      </c>
      <c r="B87" s="15">
        <f>IF(IS!D54="","",IS!D54)</f>
        <v>0</v>
      </c>
    </row>
    <row r="88" spans="1:2">
      <c r="A88" s="14" t="s">
        <v>894</v>
      </c>
      <c r="B88" s="16" t="str">
        <f>IF(IS!D56="","",IS!D56)</f>
        <v/>
      </c>
    </row>
    <row r="89" spans="1:2">
      <c r="A89" s="14" t="s">
        <v>895</v>
      </c>
      <c r="B89" s="16" t="str">
        <f>IF(IS!D58="","",IS!D58)</f>
        <v/>
      </c>
    </row>
    <row r="90" spans="1:2">
      <c r="A90" s="14" t="s">
        <v>896</v>
      </c>
      <c r="B90" s="15">
        <f>IF(IS!D60="","",IS!D60)</f>
        <v>0</v>
      </c>
    </row>
    <row r="91" spans="1:2">
      <c r="A91" s="14" t="s">
        <v>897</v>
      </c>
      <c r="B91" s="16" t="str">
        <f>IF(IS!D63="","",IS!D63)</f>
        <v/>
      </c>
    </row>
    <row r="92" spans="1:2">
      <c r="A92" s="14" t="s">
        <v>898</v>
      </c>
      <c r="B92" s="16" t="str">
        <f>IF(IS!D64="","",IS!D64)</f>
        <v/>
      </c>
    </row>
    <row r="93" spans="1:2">
      <c r="A93" s="14" t="s">
        <v>899</v>
      </c>
      <c r="B93" s="15">
        <f>IF(IS!D65="","",IS!D65)</f>
        <v>0</v>
      </c>
    </row>
    <row r="94" spans="1:2">
      <c r="A94" s="14" t="s">
        <v>900</v>
      </c>
      <c r="B94" s="15">
        <f>IF(IS!D67="","",IS!D67)</f>
        <v>0</v>
      </c>
    </row>
    <row r="95" spans="1:2">
      <c r="A95" s="14" t="s">
        <v>901</v>
      </c>
      <c r="B95" s="16" t="str">
        <f>IF(SubPage1!D11="","",SubPage1!D11)</f>
        <v/>
      </c>
    </row>
    <row r="96" spans="1:2">
      <c r="A96" s="14" t="s">
        <v>902</v>
      </c>
      <c r="B96" s="16" t="str">
        <f>IF(SubPage1!D12="","",SubPage1!D12)</f>
        <v/>
      </c>
    </row>
    <row r="97" spans="1:2">
      <c r="A97" s="14" t="s">
        <v>903</v>
      </c>
      <c r="B97" s="16" t="str">
        <f>IF(SubPage1!D13="","",SubPage1!D13)</f>
        <v/>
      </c>
    </row>
    <row r="98" spans="1:2">
      <c r="A98" s="14" t="s">
        <v>904</v>
      </c>
      <c r="B98" s="16" t="str">
        <f>IF(SubPage1!D15="","",SubPage1!D15)</f>
        <v/>
      </c>
    </row>
    <row r="99" spans="1:2">
      <c r="A99" s="14" t="s">
        <v>905</v>
      </c>
      <c r="B99" s="16" t="str">
        <f>IF(SubPage1!D16="","",SubPage1!D16)</f>
        <v/>
      </c>
    </row>
    <row r="100" spans="1:2">
      <c r="A100" s="14" t="s">
        <v>906</v>
      </c>
      <c r="B100" s="16" t="str">
        <f>IF(SubPage1!D17="","",SubPage1!D17)</f>
        <v/>
      </c>
    </row>
    <row r="101" spans="1:2">
      <c r="A101" s="14" t="s">
        <v>907</v>
      </c>
      <c r="B101" s="15">
        <f>IF(SubPage1!D19="","",SubPage1!D19)</f>
        <v>0</v>
      </c>
    </row>
    <row r="102" spans="1:2">
      <c r="A102" s="14" t="s">
        <v>908</v>
      </c>
      <c r="B102" s="16" t="str">
        <f>IF(SubPage1!D26="","",SubPage1!D26)</f>
        <v/>
      </c>
    </row>
    <row r="103" spans="1:2">
      <c r="A103" s="14" t="s">
        <v>909</v>
      </c>
      <c r="B103" s="16" t="str">
        <f>IF(SubPage1!D27="","",SubPage1!D27)</f>
        <v/>
      </c>
    </row>
    <row r="104" spans="1:2">
      <c r="A104" s="14" t="s">
        <v>910</v>
      </c>
      <c r="B104" s="16" t="str">
        <f>IF(SubPage1!D28="","",SubPage1!D28)</f>
        <v/>
      </c>
    </row>
    <row r="105" spans="1:2">
      <c r="A105" s="14" t="s">
        <v>911</v>
      </c>
      <c r="B105" s="16" t="str">
        <f>IF(SubPage1!D29="","",SubPage1!D29)</f>
        <v/>
      </c>
    </row>
    <row r="106" spans="1:2">
      <c r="A106" s="14" t="s">
        <v>912</v>
      </c>
      <c r="B106" s="16" t="str">
        <f>IF(SubPage1!D31="","",SubPage1!D31)</f>
        <v/>
      </c>
    </row>
    <row r="107" spans="1:2">
      <c r="A107" s="14" t="s">
        <v>913</v>
      </c>
      <c r="B107" s="16" t="str">
        <f>IF(SubPage1!D32="","",SubPage1!D32)</f>
        <v/>
      </c>
    </row>
    <row r="108" spans="1:2">
      <c r="A108" s="14" t="s">
        <v>914</v>
      </c>
      <c r="B108" s="16" t="str">
        <f>IF(SubPage1!D34="","",SubPage1!D34)</f>
        <v/>
      </c>
    </row>
    <row r="109" spans="1:2">
      <c r="A109" s="14" t="s">
        <v>915</v>
      </c>
      <c r="B109" s="16" t="str">
        <f>IF(SubPage1!D35="","",SubPage1!D35)</f>
        <v/>
      </c>
    </row>
    <row r="110" spans="1:2">
      <c r="A110" s="14" t="s">
        <v>916</v>
      </c>
      <c r="B110" s="16" t="str">
        <f>IF(SubPage1!D37="","",SubPage1!D37)</f>
        <v/>
      </c>
    </row>
    <row r="111" spans="1:2">
      <c r="A111" s="14" t="s">
        <v>917</v>
      </c>
      <c r="B111" s="16" t="str">
        <f>IF(SubPage1!D38="","",SubPage1!D38)</f>
        <v/>
      </c>
    </row>
    <row r="112" spans="1:2">
      <c r="A112" s="14" t="s">
        <v>918</v>
      </c>
      <c r="B112" s="16" t="str">
        <f>IF(SubPage1!D40="","",SubPage1!D40)</f>
        <v/>
      </c>
    </row>
    <row r="113" spans="1:2">
      <c r="A113" s="14" t="s">
        <v>919</v>
      </c>
      <c r="B113" s="16" t="str">
        <f>IF(SubPage1!D41="","",SubPage1!D41)</f>
        <v/>
      </c>
    </row>
    <row r="114" spans="1:2">
      <c r="A114" s="14" t="s">
        <v>920</v>
      </c>
      <c r="B114" s="16" t="str">
        <f>IF(SubPage1!D42="","",SubPage1!D42)</f>
        <v/>
      </c>
    </row>
    <row r="115" spans="1:2">
      <c r="A115" s="14" t="s">
        <v>921</v>
      </c>
      <c r="B115" s="16" t="str">
        <f>IF(SubPage1!D43="","",SubPage1!D43)</f>
        <v/>
      </c>
    </row>
    <row r="116" spans="1:2">
      <c r="A116" s="14" t="s">
        <v>922</v>
      </c>
      <c r="B116" s="15">
        <f>IF(SubPage1!D45="","",SubPage1!D45)</f>
        <v>0</v>
      </c>
    </row>
    <row r="117" spans="1:2">
      <c r="A117" s="14" t="s">
        <v>923</v>
      </c>
      <c r="B117" s="16" t="str">
        <f>IF(SubPage1!D53="","",SubPage1!D53)</f>
        <v/>
      </c>
    </row>
    <row r="118" spans="1:2">
      <c r="A118" s="14" t="s">
        <v>924</v>
      </c>
      <c r="B118" s="16" t="str">
        <f>IF(SubPage1!D54="","",SubPage1!D54)</f>
        <v/>
      </c>
    </row>
    <row r="119" spans="1:2">
      <c r="A119" s="14" t="s">
        <v>925</v>
      </c>
      <c r="B119" s="16" t="str">
        <f>IF(SubPage1!D56="","",SubPage1!D56)</f>
        <v/>
      </c>
    </row>
    <row r="120" spans="1:2">
      <c r="A120" s="14" t="s">
        <v>926</v>
      </c>
      <c r="B120" s="16" t="str">
        <f>IF(SubPage1!D58="","",SubPage1!D58)</f>
        <v/>
      </c>
    </row>
    <row r="121" spans="1:2">
      <c r="A121" s="14" t="s">
        <v>927</v>
      </c>
      <c r="B121" s="15">
        <f>IF(SubPage1!D60="","",SubPage1!D60)</f>
        <v>0</v>
      </c>
    </row>
    <row r="122" spans="1:2">
      <c r="A122" s="14" t="s">
        <v>928</v>
      </c>
      <c r="B122" s="16" t="str">
        <f>IF(SubPage1!D64="","",SubPage1!D64)</f>
        <v/>
      </c>
    </row>
    <row r="123" spans="1:2">
      <c r="A123" s="14" t="s">
        <v>929</v>
      </c>
      <c r="B123" s="16" t="str">
        <f>IF(SubPage1!D65="","",SubPage1!D65)</f>
        <v/>
      </c>
    </row>
    <row r="124" spans="1:2">
      <c r="A124" s="14" t="s">
        <v>930</v>
      </c>
      <c r="B124" s="16" t="str">
        <f>IF(SubPage1!D66="","",SubPage1!D66)</f>
        <v/>
      </c>
    </row>
    <row r="125" spans="1:2">
      <c r="A125" s="14" t="s">
        <v>931</v>
      </c>
      <c r="B125" s="16" t="str">
        <f>IF(SubPage1!D67="","",SubPage1!D67)</f>
        <v/>
      </c>
    </row>
    <row r="126" spans="1:2">
      <c r="A126" s="14" t="s">
        <v>932</v>
      </c>
      <c r="B126" s="16" t="str">
        <f>IF(SubPage1!D69="","",SubPage1!D69)</f>
        <v/>
      </c>
    </row>
    <row r="127" spans="1:2">
      <c r="A127" s="14" t="s">
        <v>933</v>
      </c>
      <c r="B127" s="16" t="str">
        <f>IF(SubPage1!D71="","",SubPage1!D71)</f>
        <v/>
      </c>
    </row>
    <row r="128" spans="1:2">
      <c r="A128" s="14" t="s">
        <v>934</v>
      </c>
      <c r="B128" s="15">
        <f>IF(SubPage1!D73="","",SubPage1!D73)</f>
        <v>0</v>
      </c>
    </row>
    <row r="129" spans="1:2">
      <c r="A129" s="14" t="s">
        <v>935</v>
      </c>
      <c r="B129" s="16" t="str">
        <f>IF(SubPage1!D79="","",SubPage1!D79)</f>
        <v/>
      </c>
    </row>
    <row r="130" spans="1:2">
      <c r="A130" s="14" t="s">
        <v>936</v>
      </c>
      <c r="B130" s="16" t="str">
        <f>IF(SubPage1!D80="","",SubPage1!D80)</f>
        <v/>
      </c>
    </row>
    <row r="131" spans="1:2">
      <c r="A131" s="14" t="s">
        <v>937</v>
      </c>
      <c r="B131" s="16" t="str">
        <f>IF(SubPage1!D81="","",SubPage1!D81)</f>
        <v/>
      </c>
    </row>
    <row r="132" spans="1:2">
      <c r="A132" s="14" t="s">
        <v>938</v>
      </c>
      <c r="B132" s="16" t="str">
        <f>IF(SubPage1!D83="","",SubPage1!D83)</f>
        <v/>
      </c>
    </row>
    <row r="133" spans="1:2">
      <c r="A133" s="14" t="s">
        <v>939</v>
      </c>
      <c r="B133" s="16" t="str">
        <f>IF(SubPage1!D84="","",SubPage1!D84)</f>
        <v/>
      </c>
    </row>
    <row r="134" spans="1:2">
      <c r="A134" s="14" t="s">
        <v>940</v>
      </c>
      <c r="B134" s="16" t="str">
        <f>IF(SubPage1!D85="","",SubPage1!D85)</f>
        <v/>
      </c>
    </row>
    <row r="135" spans="1:2">
      <c r="A135" s="14" t="s">
        <v>941</v>
      </c>
      <c r="B135" s="15">
        <f>IF(SubPage1!D87="","",SubPage1!D87)</f>
        <v>0</v>
      </c>
    </row>
    <row r="136" spans="1:2">
      <c r="A136" s="14" t="s">
        <v>942</v>
      </c>
      <c r="B136" s="16" t="str">
        <f>IF(SubPage1!D92="","",SubPage1!D92)</f>
        <v/>
      </c>
    </row>
    <row r="137" spans="1:2">
      <c r="A137" s="14" t="s">
        <v>943</v>
      </c>
      <c r="B137" s="16" t="str">
        <f>IF(SubPage1!E92="","",SubPage1!E92)</f>
        <v/>
      </c>
    </row>
    <row r="138" spans="1:2">
      <c r="A138" s="14" t="s">
        <v>944</v>
      </c>
      <c r="B138" s="16" t="str">
        <f>IF(SubPage1!D93="","",SubPage1!D93)</f>
        <v/>
      </c>
    </row>
    <row r="139" spans="1:2">
      <c r="A139" s="14" t="s">
        <v>945</v>
      </c>
      <c r="B139" s="16" t="str">
        <f>IF(SubPage1!D94="","",SubPage1!D94)</f>
        <v/>
      </c>
    </row>
    <row r="140" spans="1:2">
      <c r="A140" s="14" t="s">
        <v>946</v>
      </c>
      <c r="B140" s="16" t="str">
        <f>IF(SubPage1!E53="","",SubPage1!E53)</f>
        <v/>
      </c>
    </row>
    <row r="141" spans="1:2">
      <c r="A141" s="14" t="s">
        <v>947</v>
      </c>
      <c r="B141" s="16" t="str">
        <f>IF(SubPage1!E54="","",SubPage1!E54)</f>
        <v/>
      </c>
    </row>
    <row r="142" spans="1:2">
      <c r="A142" s="14" t="s">
        <v>948</v>
      </c>
      <c r="B142" s="16" t="str">
        <f>IF(SubPage1!E56="","",SubPage1!E56)</f>
        <v/>
      </c>
    </row>
    <row r="143" spans="1:2">
      <c r="A143" s="14" t="s">
        <v>949</v>
      </c>
      <c r="B143" s="16" t="str">
        <f>IF(SubPage1!E57="","",SubPage1!E57)</f>
        <v/>
      </c>
    </row>
    <row r="144" spans="1:2">
      <c r="A144" s="14" t="s">
        <v>950</v>
      </c>
      <c r="B144" s="16" t="str">
        <f>IF(SubPage1!E58="","",SubPage1!E58)</f>
        <v/>
      </c>
    </row>
    <row r="145" spans="1:2">
      <c r="A145" s="14" t="s">
        <v>951</v>
      </c>
      <c r="B145" s="15">
        <f>IF(SubPage1!E60="","",SubPage1!E60)</f>
        <v>0</v>
      </c>
    </row>
    <row r="146" spans="1:2">
      <c r="A146" s="14" t="s">
        <v>952</v>
      </c>
      <c r="B146" s="16" t="str">
        <f>IF(SubPage1!E64="","",SubPage1!E64)</f>
        <v/>
      </c>
    </row>
    <row r="147" spans="1:2">
      <c r="A147" s="14" t="s">
        <v>953</v>
      </c>
      <c r="B147" s="16" t="str">
        <f>IF(SubPage1!E65="","",SubPage1!E65)</f>
        <v/>
      </c>
    </row>
    <row r="148" spans="1:2">
      <c r="A148" s="14" t="s">
        <v>954</v>
      </c>
      <c r="B148" s="16" t="str">
        <f>IF(SubPage1!E66="","",SubPage1!E66)</f>
        <v/>
      </c>
    </row>
    <row r="149" spans="1:2">
      <c r="A149" s="14" t="s">
        <v>955</v>
      </c>
      <c r="B149" s="16" t="str">
        <f>IF(SubPage1!E67="","",SubPage1!E67)</f>
        <v/>
      </c>
    </row>
    <row r="150" spans="1:2">
      <c r="A150" s="14" t="s">
        <v>956</v>
      </c>
      <c r="B150" s="16" t="str">
        <f>IF(SubPage1!E69="","",SubPage1!E69)</f>
        <v/>
      </c>
    </row>
    <row r="151" spans="1:2">
      <c r="A151" s="14" t="s">
        <v>957</v>
      </c>
      <c r="B151" s="16" t="str">
        <f>IF(SubPage1!E70="","",SubPage1!E70)</f>
        <v/>
      </c>
    </row>
    <row r="152" spans="1:2">
      <c r="A152" s="14" t="s">
        <v>958</v>
      </c>
      <c r="B152" s="16" t="str">
        <f>IF(SubPage1!E71="","",SubPage1!E71)</f>
        <v/>
      </c>
    </row>
    <row r="153" spans="1:2">
      <c r="A153" s="14" t="s">
        <v>959</v>
      </c>
      <c r="B153" s="15">
        <f>IF(SubPage1!E73="","",SubPage1!E73)</f>
        <v>0</v>
      </c>
    </row>
    <row r="154" spans="1:2">
      <c r="A154" s="14" t="s">
        <v>960</v>
      </c>
      <c r="B154" s="15">
        <f>IF(SubPage1!F53="","",SubPage1!F53)</f>
        <v>0</v>
      </c>
    </row>
    <row r="155" spans="1:2">
      <c r="A155" s="14" t="s">
        <v>961</v>
      </c>
      <c r="B155" s="15">
        <f>IF(SubPage1!F54="","",SubPage1!F54)</f>
        <v>0</v>
      </c>
    </row>
    <row r="156" spans="1:2">
      <c r="A156" s="14" t="s">
        <v>962</v>
      </c>
      <c r="B156" s="15">
        <f>IF(SubPage1!F56="","",SubPage1!F56)</f>
        <v>0</v>
      </c>
    </row>
    <row r="157" spans="1:2">
      <c r="A157" s="14" t="s">
        <v>963</v>
      </c>
      <c r="B157" s="15">
        <f>IF(SubPage1!F57="","",SubPage1!F57)</f>
        <v>0</v>
      </c>
    </row>
    <row r="158" spans="1:2">
      <c r="A158" s="14" t="s">
        <v>964</v>
      </c>
      <c r="B158" s="15">
        <f>IF(SubPage1!F58="","",SubPage1!F58)</f>
        <v>0</v>
      </c>
    </row>
    <row r="159" spans="1:2">
      <c r="A159" s="14" t="s">
        <v>965</v>
      </c>
      <c r="B159" s="15">
        <f>IF(SubPage1!F60="","",SubPage1!F60)</f>
        <v>0</v>
      </c>
    </row>
    <row r="160" spans="1:2">
      <c r="A160" s="14" t="s">
        <v>966</v>
      </c>
      <c r="B160" s="15">
        <f>IF(SubPage1!F64="","",SubPage1!F64)</f>
        <v>0</v>
      </c>
    </row>
    <row r="161" spans="1:2">
      <c r="A161" s="14" t="s">
        <v>967</v>
      </c>
      <c r="B161" s="15">
        <f>IF(SubPage1!F65="","",SubPage1!F65)</f>
        <v>0</v>
      </c>
    </row>
    <row r="162" spans="1:2">
      <c r="A162" s="14" t="s">
        <v>968</v>
      </c>
      <c r="B162" s="15">
        <f>IF(SubPage1!F66="","",SubPage1!F66)</f>
        <v>0</v>
      </c>
    </row>
    <row r="163" spans="1:2">
      <c r="A163" s="14" t="s">
        <v>969</v>
      </c>
      <c r="B163" s="15">
        <f>IF(SubPage1!F67="","",SubPage1!F67)</f>
        <v>0</v>
      </c>
    </row>
    <row r="164" spans="1:2">
      <c r="A164" s="14" t="s">
        <v>970</v>
      </c>
      <c r="B164" s="15">
        <f>IF(SubPage1!F69="","",SubPage1!F69)</f>
        <v>0</v>
      </c>
    </row>
    <row r="165" spans="1:2">
      <c r="A165" s="14" t="s">
        <v>971</v>
      </c>
      <c r="B165" s="15">
        <f>IF(SubPage1!F70="","",SubPage1!F70)</f>
        <v>0</v>
      </c>
    </row>
    <row r="166" spans="1:2">
      <c r="A166" s="14" t="s">
        <v>972</v>
      </c>
      <c r="B166" s="15">
        <f>IF(SubPage1!F71="","",SubPage1!F71)</f>
        <v>0</v>
      </c>
    </row>
    <row r="167" spans="1:2">
      <c r="A167" s="14" t="s">
        <v>973</v>
      </c>
      <c r="B167" s="15">
        <f>IF(SubPage1!F73="","",SubPage1!F73)</f>
        <v>0</v>
      </c>
    </row>
    <row r="168" spans="1:2">
      <c r="A168" s="14" t="s">
        <v>974</v>
      </c>
      <c r="B168" s="16" t="str">
        <f>IF(SubPage1!D101="","",SubPage1!D101)</f>
        <v/>
      </c>
    </row>
    <row r="169" spans="1:2">
      <c r="A169" s="14" t="s">
        <v>975</v>
      </c>
      <c r="B169" s="16" t="str">
        <f>IF(SubPage1!D102="","",SubPage1!D102)</f>
        <v/>
      </c>
    </row>
    <row r="170" spans="1:2">
      <c r="A170" s="14" t="s">
        <v>976</v>
      </c>
      <c r="B170" s="16" t="str">
        <f>IF(SubPage1!D103="","",SubPage1!D103)</f>
        <v/>
      </c>
    </row>
    <row r="171" spans="1:2">
      <c r="A171" s="14" t="s">
        <v>977</v>
      </c>
      <c r="B171" s="15">
        <f>IF(SubPage1!D105="","",SubPage1!D105)</f>
        <v>0</v>
      </c>
    </row>
    <row r="172" spans="1:2">
      <c r="A172" s="14" t="s">
        <v>978</v>
      </c>
      <c r="B172" s="16" t="str">
        <f>IF(SubPage1!D109="","",SubPage1!D109)</f>
        <v/>
      </c>
    </row>
    <row r="173" spans="1:2">
      <c r="A173" s="14" t="s">
        <v>979</v>
      </c>
      <c r="B173" s="16" t="str">
        <f>IF(SubPage1!D110="","",SubPage1!D110)</f>
        <v/>
      </c>
    </row>
    <row r="174" spans="1:2">
      <c r="A174" s="14" t="s">
        <v>980</v>
      </c>
      <c r="B174" s="16" t="str">
        <f>IF(SubPage1!D111="","",SubPage1!D111)</f>
        <v/>
      </c>
    </row>
    <row r="175" spans="1:2">
      <c r="A175" s="14" t="s">
        <v>981</v>
      </c>
      <c r="B175" s="16" t="str">
        <f>IF(SubPage1!D112="","",SubPage1!D112)</f>
        <v/>
      </c>
    </row>
    <row r="176" spans="1:2">
      <c r="A176" s="14" t="s">
        <v>982</v>
      </c>
      <c r="B176" s="15">
        <f>IF(SubPage1!D114="","",SubPage1!D114)</f>
        <v>0</v>
      </c>
    </row>
    <row r="177" spans="1:2">
      <c r="A177" s="14" t="s">
        <v>983</v>
      </c>
      <c r="B177" s="16" t="str">
        <f>IF(SubPage1!E101="","",SubPage1!E101)</f>
        <v/>
      </c>
    </row>
    <row r="178" spans="1:2">
      <c r="A178" s="14" t="s">
        <v>984</v>
      </c>
      <c r="B178" s="16" t="str">
        <f>IF(SubPage1!E102="","",SubPage1!E102)</f>
        <v/>
      </c>
    </row>
    <row r="179" spans="1:2">
      <c r="A179" s="14" t="s">
        <v>985</v>
      </c>
      <c r="B179" s="16" t="str">
        <f>IF(SubPage1!E103="","",SubPage1!E103)</f>
        <v/>
      </c>
    </row>
    <row r="180" spans="1:2">
      <c r="A180" s="14" t="s">
        <v>986</v>
      </c>
      <c r="B180" s="15">
        <f>IF(SubPage1!E105="","",SubPage1!E105)</f>
        <v>0</v>
      </c>
    </row>
    <row r="181" spans="1:2">
      <c r="A181" s="14" t="s">
        <v>987</v>
      </c>
      <c r="B181" s="16" t="str">
        <f>IF(SubPage1!E109="","",SubPage1!E109)</f>
        <v/>
      </c>
    </row>
    <row r="182" spans="1:2">
      <c r="A182" s="14" t="s">
        <v>988</v>
      </c>
      <c r="B182" s="16" t="str">
        <f>IF(SubPage1!E110="","",SubPage1!E110)</f>
        <v/>
      </c>
    </row>
    <row r="183" spans="1:2">
      <c r="A183" s="14" t="s">
        <v>989</v>
      </c>
      <c r="B183" s="16" t="str">
        <f>IF(SubPage1!E111="","",SubPage1!E111)</f>
        <v/>
      </c>
    </row>
    <row r="184" spans="1:2">
      <c r="A184" s="14" t="s">
        <v>990</v>
      </c>
      <c r="B184" s="16" t="str">
        <f>IF(SubPage1!E112="","",SubPage1!E112)</f>
        <v/>
      </c>
    </row>
    <row r="185" spans="1:2">
      <c r="A185" s="14" t="s">
        <v>991</v>
      </c>
      <c r="B185" s="15">
        <f>IF(SubPage1!E114="","",SubPage1!E114)</f>
        <v>0</v>
      </c>
    </row>
    <row r="186" spans="1:2">
      <c r="A186" s="14" t="s">
        <v>992</v>
      </c>
      <c r="B186" s="15">
        <f>IF(SubPage1!F101="","",SubPage1!F101)</f>
        <v>0</v>
      </c>
    </row>
    <row r="187" spans="1:2">
      <c r="A187" s="14" t="s">
        <v>993</v>
      </c>
      <c r="B187" s="15">
        <f>IF(SubPage1!F102="","",SubPage1!F102)</f>
        <v>0</v>
      </c>
    </row>
    <row r="188" spans="1:2">
      <c r="A188" s="14" t="s">
        <v>994</v>
      </c>
      <c r="B188" s="15">
        <f>IF(SubPage1!F103="","",SubPage1!F103)</f>
        <v>0</v>
      </c>
    </row>
    <row r="189" spans="1:2">
      <c r="A189" s="14" t="s">
        <v>995</v>
      </c>
      <c r="B189" s="15">
        <f>IF(SubPage1!F105="","",SubPage1!F105)</f>
        <v>0</v>
      </c>
    </row>
    <row r="190" spans="1:2">
      <c r="A190" s="14" t="s">
        <v>996</v>
      </c>
      <c r="B190" s="15">
        <f>IF(SubPage1!F109="","",SubPage1!F109)</f>
        <v>0</v>
      </c>
    </row>
    <row r="191" spans="1:2">
      <c r="A191" s="14" t="s">
        <v>997</v>
      </c>
      <c r="B191" s="15">
        <f>IF(SubPage1!F110="","",SubPage1!F110)</f>
        <v>0</v>
      </c>
    </row>
    <row r="192" spans="1:2">
      <c r="A192" s="14" t="s">
        <v>998</v>
      </c>
      <c r="B192" s="15">
        <f>IF(SubPage1!F111="","",SubPage1!F111)</f>
        <v>0</v>
      </c>
    </row>
    <row r="193" spans="1:2">
      <c r="A193" s="14" t="s">
        <v>999</v>
      </c>
      <c r="B193" s="15">
        <f>IF(SubPage1!F112="","",SubPage1!F112)</f>
        <v>0</v>
      </c>
    </row>
    <row r="194" spans="1:2">
      <c r="A194" s="14" t="s">
        <v>1000</v>
      </c>
      <c r="B194" s="15">
        <f>IF(SubPage1!F114="","",SubPage1!F114)</f>
        <v>0</v>
      </c>
    </row>
    <row r="195" spans="1:2">
      <c r="A195" s="14" t="s">
        <v>1001</v>
      </c>
      <c r="B195" s="16" t="str">
        <f>IF(SubPage1!D121="","",SubPage1!D121)</f>
        <v/>
      </c>
    </row>
    <row r="196" spans="1:2">
      <c r="A196" s="14" t="s">
        <v>1002</v>
      </c>
      <c r="B196" s="16" t="str">
        <f>IF(SubPage1!D122="","",SubPage1!D122)</f>
        <v/>
      </c>
    </row>
    <row r="197" spans="1:2">
      <c r="A197" s="14" t="s">
        <v>1003</v>
      </c>
      <c r="B197" s="16" t="str">
        <f>IF(SubPage1!D123="","",SubPage1!D123)</f>
        <v/>
      </c>
    </row>
    <row r="198" spans="1:2">
      <c r="A198" s="14" t="s">
        <v>1004</v>
      </c>
      <c r="B198" s="16" t="str">
        <f>IF(SubPage1!D124="","",SubPage1!D124)</f>
        <v/>
      </c>
    </row>
    <row r="199" spans="1:2">
      <c r="A199" s="14" t="s">
        <v>1005</v>
      </c>
      <c r="B199" s="16" t="str">
        <f>IF(SubPage1!D125="","",SubPage1!D125)</f>
        <v/>
      </c>
    </row>
    <row r="200" spans="1:2">
      <c r="A200" s="14" t="s">
        <v>1006</v>
      </c>
      <c r="B200" s="16" t="str">
        <f>IF(SubPage1!D126="","",SubPage1!D126)</f>
        <v/>
      </c>
    </row>
    <row r="201" spans="1:2">
      <c r="A201" s="14" t="s">
        <v>1007</v>
      </c>
      <c r="B201" s="15">
        <f>IF(SubPage1!D128="","",SubPage1!D128)</f>
        <v>0</v>
      </c>
    </row>
    <row r="202" spans="1:2">
      <c r="A202" s="14" t="s">
        <v>1008</v>
      </c>
      <c r="B202" s="16" t="str">
        <f>IF(SubPage1!D131="","",SubPage1!D131)</f>
        <v/>
      </c>
    </row>
    <row r="203" spans="1:2">
      <c r="A203" s="14" t="s">
        <v>1009</v>
      </c>
      <c r="B203" s="16" t="str">
        <f>IF(SubPage1!D132="","",SubPage1!D132)</f>
        <v/>
      </c>
    </row>
    <row r="204" spans="1:2">
      <c r="A204" s="14" t="s">
        <v>1010</v>
      </c>
      <c r="B204" s="16" t="str">
        <f>IF(SubPage1!D133="","",SubPage1!D133)</f>
        <v/>
      </c>
    </row>
    <row r="205" spans="1:2">
      <c r="A205" s="14" t="s">
        <v>1011</v>
      </c>
      <c r="B205" s="16" t="str">
        <f>IF(SubPage1!D134="","",SubPage1!D134)</f>
        <v/>
      </c>
    </row>
    <row r="206" spans="1:2">
      <c r="A206" s="14" t="s">
        <v>1012</v>
      </c>
      <c r="B206" s="16" t="str">
        <f>IF(SubPage1!D135="","",SubPage1!D135)</f>
        <v/>
      </c>
    </row>
    <row r="207" spans="1:2">
      <c r="A207" s="14" t="s">
        <v>1013</v>
      </c>
      <c r="B207" s="16" t="str">
        <f>IF(SubPage1!D136="","",SubPage1!D136)</f>
        <v/>
      </c>
    </row>
    <row r="208" spans="1:2">
      <c r="A208" s="14" t="s">
        <v>1014</v>
      </c>
      <c r="B208" s="15">
        <f>IF(SubPage1!D138="","",SubPage1!D138)</f>
        <v>0</v>
      </c>
    </row>
    <row r="209" spans="1:2">
      <c r="A209" s="14" t="s">
        <v>1015</v>
      </c>
      <c r="B209" s="16" t="str">
        <f>IF(SubPage1!E121="","",SubPage1!E121)</f>
        <v/>
      </c>
    </row>
    <row r="210" spans="1:2">
      <c r="A210" s="14" t="s">
        <v>1016</v>
      </c>
      <c r="B210" s="16" t="str">
        <f>IF(SubPage1!E122="","",SubPage1!E122)</f>
        <v/>
      </c>
    </row>
    <row r="211" spans="1:2">
      <c r="A211" s="14" t="s">
        <v>1017</v>
      </c>
      <c r="B211" s="16" t="str">
        <f>IF(SubPage1!E123="","",SubPage1!E123)</f>
        <v/>
      </c>
    </row>
    <row r="212" spans="1:2">
      <c r="A212" s="14" t="s">
        <v>1018</v>
      </c>
      <c r="B212" s="16" t="str">
        <f>IF(SubPage1!E124="","",SubPage1!E124)</f>
        <v/>
      </c>
    </row>
    <row r="213" spans="1:2">
      <c r="A213" s="14" t="s">
        <v>1019</v>
      </c>
      <c r="B213" s="16" t="str">
        <f>IF(SubPage1!E125="","",SubPage1!E125)</f>
        <v/>
      </c>
    </row>
    <row r="214" spans="1:2">
      <c r="A214" s="14" t="s">
        <v>1020</v>
      </c>
      <c r="B214" s="16" t="str">
        <f>IF(SubPage1!E126="","",SubPage1!E126)</f>
        <v/>
      </c>
    </row>
    <row r="215" spans="1:2">
      <c r="A215" s="14" t="s">
        <v>1021</v>
      </c>
      <c r="B215" s="15">
        <f>IF(SubPage1!E128="","",SubPage1!E128)</f>
        <v>0</v>
      </c>
    </row>
    <row r="216" spans="1:2">
      <c r="A216" s="14" t="s">
        <v>1022</v>
      </c>
      <c r="B216" s="16" t="str">
        <f>IF(SubPage1!E131="","",SubPage1!E131)</f>
        <v/>
      </c>
    </row>
    <row r="217" spans="1:2">
      <c r="A217" s="14" t="s">
        <v>1023</v>
      </c>
      <c r="B217" s="16" t="str">
        <f>IF(SubPage1!E132="","",SubPage1!E132)</f>
        <v/>
      </c>
    </row>
    <row r="218" spans="1:2">
      <c r="A218" s="14" t="s">
        <v>1024</v>
      </c>
      <c r="B218" s="16" t="str">
        <f>IF(SubPage1!E133="","",SubPage1!E133)</f>
        <v/>
      </c>
    </row>
    <row r="219" spans="1:2">
      <c r="A219" s="14" t="s">
        <v>1025</v>
      </c>
      <c r="B219" s="16" t="str">
        <f>IF(SubPage1!E134="","",SubPage1!E134)</f>
        <v/>
      </c>
    </row>
    <row r="220" spans="1:2">
      <c r="A220" s="14" t="s">
        <v>1026</v>
      </c>
      <c r="B220" s="16" t="str">
        <f>IF(SubPage1!E135="","",SubPage1!E135)</f>
        <v/>
      </c>
    </row>
    <row r="221" spans="1:2">
      <c r="A221" s="14" t="s">
        <v>1027</v>
      </c>
      <c r="B221" s="16" t="str">
        <f>IF(SubPage1!E136="","",SubPage1!E136)</f>
        <v/>
      </c>
    </row>
    <row r="222" spans="1:2">
      <c r="A222" s="14" t="s">
        <v>1028</v>
      </c>
      <c r="B222" s="15">
        <f>IF(SubPage1!E138="","",SubPage1!E138)</f>
        <v>0</v>
      </c>
    </row>
    <row r="223" spans="1:2">
      <c r="A223" s="14" t="s">
        <v>1029</v>
      </c>
      <c r="B223" s="16" t="str">
        <f>IF(SubPage1!F121="","",SubPage1!F121)</f>
        <v/>
      </c>
    </row>
    <row r="224" spans="1:2">
      <c r="A224" s="14" t="s">
        <v>1030</v>
      </c>
      <c r="B224" s="16" t="str">
        <f>IF(SubPage1!F122="","",SubPage1!F122)</f>
        <v/>
      </c>
    </row>
    <row r="225" spans="1:2">
      <c r="A225" s="14" t="s">
        <v>1031</v>
      </c>
      <c r="B225" s="16" t="str">
        <f>IF(SubPage1!F123="","",SubPage1!F123)</f>
        <v/>
      </c>
    </row>
    <row r="226" spans="1:2">
      <c r="A226" s="14" t="s">
        <v>1032</v>
      </c>
      <c r="B226" s="16" t="str">
        <f>IF(SubPage1!F124="","",SubPage1!F124)</f>
        <v/>
      </c>
    </row>
    <row r="227" spans="1:2">
      <c r="A227" s="14" t="s">
        <v>1033</v>
      </c>
      <c r="B227" s="16" t="str">
        <f>IF(SubPage1!F125="","",SubPage1!F125)</f>
        <v/>
      </c>
    </row>
    <row r="228" spans="1:2">
      <c r="A228" s="14" t="s">
        <v>1034</v>
      </c>
      <c r="B228" s="16" t="str">
        <f>IF(SubPage1!F126="","",SubPage1!F126)</f>
        <v/>
      </c>
    </row>
    <row r="229" spans="1:2">
      <c r="A229" s="14" t="s">
        <v>1035</v>
      </c>
      <c r="B229" s="15">
        <f>IF(SubPage1!F128="","",SubPage1!F128)</f>
        <v>0</v>
      </c>
    </row>
    <row r="230" spans="1:2">
      <c r="A230" s="14" t="s">
        <v>1036</v>
      </c>
      <c r="B230" s="16" t="str">
        <f>IF(SubPage1!F131="","",SubPage1!F131)</f>
        <v/>
      </c>
    </row>
    <row r="231" spans="1:2">
      <c r="A231" s="14" t="s">
        <v>1037</v>
      </c>
      <c r="B231" s="16" t="str">
        <f>IF(SubPage1!F132="","",SubPage1!F132)</f>
        <v/>
      </c>
    </row>
    <row r="232" spans="1:2">
      <c r="A232" s="14" t="s">
        <v>1038</v>
      </c>
      <c r="B232" s="16" t="str">
        <f>IF(SubPage1!F133="","",SubPage1!F133)</f>
        <v/>
      </c>
    </row>
    <row r="233" spans="1:2">
      <c r="A233" s="14" t="s">
        <v>1039</v>
      </c>
      <c r="B233" s="16" t="str">
        <f>IF(SubPage1!F134="","",SubPage1!F134)</f>
        <v/>
      </c>
    </row>
    <row r="234" spans="1:2">
      <c r="A234" s="14" t="s">
        <v>1040</v>
      </c>
      <c r="B234" s="16" t="str">
        <f>IF(SubPage1!F135="","",SubPage1!F135)</f>
        <v/>
      </c>
    </row>
    <row r="235" spans="1:2">
      <c r="A235" s="14" t="s">
        <v>1041</v>
      </c>
      <c r="B235" s="16" t="str">
        <f>IF(SubPage1!F136="","",SubPage1!F136)</f>
        <v/>
      </c>
    </row>
    <row r="236" spans="1:2">
      <c r="A236" s="14" t="s">
        <v>1042</v>
      </c>
      <c r="B236" s="15">
        <f>IF(SubPage1!F138="","",SubPage1!F138)</f>
        <v>0</v>
      </c>
    </row>
    <row r="237" spans="1:2">
      <c r="A237" s="14" t="s">
        <v>1043</v>
      </c>
      <c r="B237" s="15">
        <f>IF(SubPage1!G121="","",SubPage1!G121)</f>
        <v>0</v>
      </c>
    </row>
    <row r="238" spans="1:2">
      <c r="A238" s="14" t="s">
        <v>1044</v>
      </c>
      <c r="B238" s="15">
        <f>IF(SubPage1!G122="","",SubPage1!G122)</f>
        <v>0</v>
      </c>
    </row>
    <row r="239" spans="1:2">
      <c r="A239" s="14" t="s">
        <v>1045</v>
      </c>
      <c r="B239" s="15">
        <f>IF(SubPage1!G123="","",SubPage1!G123)</f>
        <v>0</v>
      </c>
    </row>
    <row r="240" spans="1:2">
      <c r="A240" s="14" t="s">
        <v>1046</v>
      </c>
      <c r="B240" s="15">
        <f>IF(SubPage1!G124="","",SubPage1!G124)</f>
        <v>0</v>
      </c>
    </row>
    <row r="241" spans="1:2">
      <c r="A241" s="14" t="s">
        <v>1047</v>
      </c>
      <c r="B241" s="15">
        <f>IF(SubPage1!G125="","",SubPage1!G125)</f>
        <v>0</v>
      </c>
    </row>
    <row r="242" spans="1:2">
      <c r="A242" s="14" t="s">
        <v>1048</v>
      </c>
      <c r="B242" s="15">
        <f>IF(SubPage1!G126="","",SubPage1!G126)</f>
        <v>0</v>
      </c>
    </row>
    <row r="243" spans="1:2">
      <c r="A243" s="14" t="s">
        <v>1049</v>
      </c>
      <c r="B243" s="15">
        <f>IF(SubPage1!G128="","",SubPage1!G128)</f>
        <v>0</v>
      </c>
    </row>
    <row r="244" spans="1:2">
      <c r="A244" s="14" t="s">
        <v>1050</v>
      </c>
      <c r="B244" s="15">
        <f>IF(SubPage1!G131="","",SubPage1!G131)</f>
        <v>0</v>
      </c>
    </row>
    <row r="245" spans="1:2">
      <c r="A245" s="14" t="s">
        <v>1051</v>
      </c>
      <c r="B245" s="15">
        <f>IF(SubPage1!G132="","",SubPage1!G132)</f>
        <v>0</v>
      </c>
    </row>
    <row r="246" spans="1:2">
      <c r="A246" s="14" t="s">
        <v>1052</v>
      </c>
      <c r="B246" s="15">
        <f>IF(SubPage1!G133="","",SubPage1!G133)</f>
        <v>0</v>
      </c>
    </row>
    <row r="247" spans="1:2">
      <c r="A247" s="14" t="s">
        <v>1053</v>
      </c>
      <c r="B247" s="15">
        <f>IF(SubPage1!G134="","",SubPage1!G134)</f>
        <v>0</v>
      </c>
    </row>
    <row r="248" spans="1:2">
      <c r="A248" s="14" t="s">
        <v>1054</v>
      </c>
      <c r="B248" s="15">
        <f>IF(SubPage1!G135="","",SubPage1!G135)</f>
        <v>0</v>
      </c>
    </row>
    <row r="249" spans="1:2">
      <c r="A249" s="14" t="s">
        <v>1055</v>
      </c>
      <c r="B249" s="15">
        <f>IF(SubPage1!G136="","",SubPage1!G136)</f>
        <v>0</v>
      </c>
    </row>
    <row r="250" spans="1:2">
      <c r="A250" s="14" t="s">
        <v>1056</v>
      </c>
      <c r="B250" s="15">
        <f>IF(SubPage1!G138="","",SubPage1!G138)</f>
        <v>0</v>
      </c>
    </row>
    <row r="251" spans="1:2">
      <c r="A251" s="14" t="s">
        <v>1057</v>
      </c>
      <c r="B251" s="16" t="str">
        <f>IF(SubPage1!D144="","",SubPage1!D144)</f>
        <v/>
      </c>
    </row>
    <row r="252" spans="1:2">
      <c r="A252" s="14" t="s">
        <v>1058</v>
      </c>
      <c r="B252" s="16" t="str">
        <f>IF(SubPage1!D145="","",SubPage1!D145)</f>
        <v/>
      </c>
    </row>
    <row r="253" spans="1:2">
      <c r="A253" s="14" t="s">
        <v>1059</v>
      </c>
      <c r="B253" s="16" t="str">
        <f>IF(SubPage1!D146="","",SubPage1!D146)</f>
        <v/>
      </c>
    </row>
    <row r="254" spans="1:2">
      <c r="A254" s="14" t="s">
        <v>1060</v>
      </c>
      <c r="B254" s="15">
        <f>IF(SubPage1!D148="","",SubPage1!D148)</f>
        <v>0</v>
      </c>
    </row>
    <row r="255" spans="1:2">
      <c r="A255" s="14" t="s">
        <v>1061</v>
      </c>
      <c r="B255" s="16" t="str">
        <f>IF(SubPage1!E144="","",SubPage1!E144)</f>
        <v/>
      </c>
    </row>
    <row r="256" spans="1:2">
      <c r="A256" s="14" t="s">
        <v>1062</v>
      </c>
      <c r="B256" s="16" t="str">
        <f>IF(SubPage1!E145="","",SubPage1!E145)</f>
        <v/>
      </c>
    </row>
    <row r="257" spans="1:2">
      <c r="A257" s="14" t="s">
        <v>1063</v>
      </c>
      <c r="B257" s="16" t="str">
        <f>IF(SubPage1!E146="","",SubPage1!E146)</f>
        <v/>
      </c>
    </row>
    <row r="258" spans="1:2">
      <c r="A258" s="14" t="s">
        <v>1064</v>
      </c>
      <c r="B258" s="15">
        <f>IF(SubPage1!E148="","",SubPage1!E148)</f>
        <v>0</v>
      </c>
    </row>
    <row r="259" spans="1:2">
      <c r="A259" s="14" t="s">
        <v>1065</v>
      </c>
      <c r="B259" s="16" t="str">
        <f>IF(SubPage1!D155="","",SubPage1!D155)</f>
        <v/>
      </c>
    </row>
    <row r="260" spans="1:2">
      <c r="A260" s="14" t="s">
        <v>1066</v>
      </c>
      <c r="B260" s="16" t="str">
        <f>IF(SubPage1!D156="","",SubPage1!D156)</f>
        <v/>
      </c>
    </row>
    <row r="261" spans="1:2">
      <c r="A261" s="14" t="s">
        <v>1067</v>
      </c>
      <c r="B261" s="16" t="str">
        <f>IF(SubPage1!D157="","",SubPage1!D157)</f>
        <v/>
      </c>
    </row>
    <row r="262" spans="1:2">
      <c r="A262" s="14" t="s">
        <v>1068</v>
      </c>
      <c r="B262" s="15">
        <f>IF(SubPage1!D159="","",SubPage1!D159)</f>
        <v>0</v>
      </c>
    </row>
    <row r="263" spans="1:2">
      <c r="A263" s="14" t="s">
        <v>1069</v>
      </c>
      <c r="B263" s="16" t="str">
        <f>IF(SubPage1!E155="","",SubPage1!E155)</f>
        <v/>
      </c>
    </row>
    <row r="264" spans="1:2">
      <c r="A264" s="14" t="s">
        <v>1070</v>
      </c>
      <c r="B264" s="16" t="str">
        <f>IF(SubPage1!E156="","",SubPage1!E156)</f>
        <v/>
      </c>
    </row>
    <row r="265" spans="1:2">
      <c r="A265" s="14" t="s">
        <v>1071</v>
      </c>
      <c r="B265" s="16" t="str">
        <f>IF(SubPage1!E157="","",SubPage1!E157)</f>
        <v/>
      </c>
    </row>
    <row r="266" spans="1:2">
      <c r="A266" s="14" t="s">
        <v>1072</v>
      </c>
      <c r="B266" s="15">
        <f>IF(SubPage1!E159="","",SubPage1!E159)</f>
        <v>0</v>
      </c>
    </row>
    <row r="267" spans="1:2">
      <c r="A267" s="14" t="s">
        <v>1073</v>
      </c>
      <c r="B267" s="15">
        <f>IF(SubPage1!F155="","",SubPage1!F155)</f>
        <v>0</v>
      </c>
    </row>
    <row r="268" spans="1:2" ht="12.95" customHeight="1">
      <c r="A268" s="14" t="s">
        <v>1074</v>
      </c>
      <c r="B268" s="15">
        <f>IF(SubPage1!F156="","",SubPage1!F156)</f>
        <v>0</v>
      </c>
    </row>
    <row r="269" spans="1:2" ht="12.95" customHeight="1">
      <c r="A269" s="14" t="s">
        <v>1075</v>
      </c>
      <c r="B269" s="15">
        <f>IF(SubPage1!F157="","",SubPage1!F157)</f>
        <v>0</v>
      </c>
    </row>
    <row r="270" spans="1:2">
      <c r="A270" s="14" t="s">
        <v>1076</v>
      </c>
      <c r="B270" s="15">
        <f>IF(SubPage1!F159="","",SubPage1!F159)</f>
        <v>0</v>
      </c>
    </row>
    <row r="271" spans="1:2">
      <c r="A271" s="14" t="s">
        <v>1077</v>
      </c>
      <c r="B271" s="16" t="str">
        <f>IF(SubPage2!D12="","",SubPage2!D12)</f>
        <v/>
      </c>
    </row>
    <row r="272" spans="1:2">
      <c r="A272" s="14" t="s">
        <v>1078</v>
      </c>
      <c r="B272" s="16" t="str">
        <f>IF(SubPage2!D13="","",SubPage2!D13)</f>
        <v/>
      </c>
    </row>
    <row r="273" spans="1:2">
      <c r="A273" s="14" t="s">
        <v>1079</v>
      </c>
      <c r="B273" s="15">
        <f>IF(SubPage2!D15="","",SubPage2!D15)</f>
        <v>0</v>
      </c>
    </row>
    <row r="274" spans="1:2">
      <c r="A274" s="14" t="s">
        <v>1080</v>
      </c>
      <c r="B274" s="16" t="str">
        <f>IF(SubPage2!D19="","",SubPage2!D19)</f>
        <v/>
      </c>
    </row>
    <row r="275" spans="1:2">
      <c r="A275" s="14" t="s">
        <v>1081</v>
      </c>
      <c r="B275" s="16" t="str">
        <f>IF(SubPage2!D20="","",SubPage2!D20)</f>
        <v/>
      </c>
    </row>
    <row r="276" spans="1:2">
      <c r="A276" s="14" t="s">
        <v>1082</v>
      </c>
      <c r="B276" s="16" t="str">
        <f>IF(SubPage2!D21="","",SubPage2!D21)</f>
        <v/>
      </c>
    </row>
    <row r="277" spans="1:2">
      <c r="A277" s="14" t="s">
        <v>1083</v>
      </c>
      <c r="B277" s="16" t="str">
        <f>IF(SubPage2!D22="","",SubPage2!D22)</f>
        <v/>
      </c>
    </row>
    <row r="278" spans="1:2">
      <c r="A278" s="14" t="s">
        <v>1084</v>
      </c>
      <c r="B278" s="15">
        <f>IF(SubPage2!D24="","",SubPage2!D24)</f>
        <v>0</v>
      </c>
    </row>
    <row r="279" spans="1:2">
      <c r="A279" s="14" t="s">
        <v>1085</v>
      </c>
      <c r="B279" s="16" t="str">
        <f>IF(SubPage2!D31="","",SubPage2!D31)</f>
        <v/>
      </c>
    </row>
    <row r="280" spans="1:2">
      <c r="A280" s="14" t="s">
        <v>1086</v>
      </c>
      <c r="B280" s="16" t="str">
        <f>IF(SubPage2!E30="","",SubPage2!E30)</f>
        <v/>
      </c>
    </row>
    <row r="281" spans="1:2">
      <c r="A281" s="14" t="s">
        <v>1087</v>
      </c>
      <c r="B281" s="16" t="str">
        <f>IF(SubPage2!E31="","",SubPage2!E31)</f>
        <v/>
      </c>
    </row>
    <row r="282" spans="1:2">
      <c r="A282" s="14" t="s">
        <v>1088</v>
      </c>
      <c r="B282" s="16" t="str">
        <f>IF(SubPage2!F30="","",SubPage2!F30)</f>
        <v/>
      </c>
    </row>
    <row r="283" spans="1:2">
      <c r="A283" s="14" t="s">
        <v>1089</v>
      </c>
      <c r="B283" s="16" t="str">
        <f>IF(SubPage2!F31="","",SubPage2!F31)</f>
        <v/>
      </c>
    </row>
    <row r="284" spans="1:2">
      <c r="A284" s="14" t="s">
        <v>1090</v>
      </c>
      <c r="B284" s="16" t="str">
        <f>IF(SubPage2!G30="","",SubPage2!G30)</f>
        <v/>
      </c>
    </row>
    <row r="285" spans="1:2">
      <c r="A285" s="14" t="s">
        <v>1091</v>
      </c>
      <c r="B285" s="16" t="str">
        <f>IF(SubPage2!G31="","",SubPage2!G31)</f>
        <v/>
      </c>
    </row>
    <row r="286" spans="1:2">
      <c r="A286" s="14" t="s">
        <v>1092</v>
      </c>
      <c r="B286" s="16" t="str">
        <f>IF(SubPage2!D38="","",SubPage2!D38)</f>
        <v/>
      </c>
    </row>
    <row r="287" spans="1:2">
      <c r="A287" s="14" t="s">
        <v>1093</v>
      </c>
      <c r="B287" s="16" t="str">
        <f>IF(SubPage2!D39="","",SubPage2!D39)</f>
        <v/>
      </c>
    </row>
    <row r="288" spans="1:2">
      <c r="A288" s="14" t="s">
        <v>1094</v>
      </c>
      <c r="B288" s="16" t="str">
        <f>IF(SubPage2!D40="","",SubPage2!D40)</f>
        <v/>
      </c>
    </row>
    <row r="289" spans="1:2">
      <c r="A289" s="14" t="s">
        <v>1095</v>
      </c>
      <c r="B289" s="16" t="str">
        <f>IF(SubPage2!D41="","",SubPage2!D41)</f>
        <v/>
      </c>
    </row>
    <row r="290" spans="1:2">
      <c r="A290" s="14" t="s">
        <v>1096</v>
      </c>
      <c r="B290" s="16" t="str">
        <f>IF(SubPage2!D42="","",SubPage2!D42)</f>
        <v/>
      </c>
    </row>
    <row r="291" spans="1:2">
      <c r="A291" s="14" t="s">
        <v>1097</v>
      </c>
      <c r="B291" s="15">
        <f>IF(SubPage2!D44="","",SubPage2!D44)</f>
        <v>0</v>
      </c>
    </row>
    <row r="292" spans="1:2">
      <c r="A292" s="14" t="s">
        <v>1098</v>
      </c>
      <c r="B292" s="16" t="str">
        <f>IF(SubPage2!D47="","",SubPage2!D47)</f>
        <v/>
      </c>
    </row>
    <row r="293" spans="1:2">
      <c r="A293" s="14" t="s">
        <v>1099</v>
      </c>
      <c r="B293" s="16" t="str">
        <f>IF(SubPage2!D48="","",SubPage2!D48)</f>
        <v/>
      </c>
    </row>
    <row r="294" spans="1:2">
      <c r="A294" s="14" t="s">
        <v>1100</v>
      </c>
      <c r="B294" s="16" t="str">
        <f>IF(SubPage2!D49="","",SubPage2!D49)</f>
        <v/>
      </c>
    </row>
    <row r="295" spans="1:2">
      <c r="A295" s="14" t="s">
        <v>1101</v>
      </c>
      <c r="B295" s="16" t="str">
        <f>IF(SubPage2!D50="","",SubPage2!D50)</f>
        <v/>
      </c>
    </row>
    <row r="296" spans="1:2">
      <c r="A296" s="14" t="s">
        <v>1102</v>
      </c>
      <c r="B296" s="15">
        <f>IF(SubPage2!D52="","",SubPage2!D52)</f>
        <v>0</v>
      </c>
    </row>
    <row r="297" spans="1:2">
      <c r="A297" s="14" t="s">
        <v>1103</v>
      </c>
      <c r="B297" s="16" t="str">
        <f>IF(SubPage2!D58="","",SubPage2!D58)</f>
        <v/>
      </c>
    </row>
    <row r="298" spans="1:2">
      <c r="A298" s="14" t="s">
        <v>1104</v>
      </c>
      <c r="B298" s="16" t="str">
        <f>IF(SubPage2!D59="","",SubPage2!D59)</f>
        <v/>
      </c>
    </row>
    <row r="299" spans="1:2">
      <c r="A299" s="14" t="s">
        <v>1105</v>
      </c>
      <c r="B299" s="15">
        <f>IF(SubPage2!D61="","",SubPage2!D61)</f>
        <v>0</v>
      </c>
    </row>
    <row r="300" spans="1:2">
      <c r="A300" s="14" t="s">
        <v>1106</v>
      </c>
      <c r="B300" s="16" t="str">
        <f>IF(SubPage2!D67="","",SubPage2!D67)</f>
        <v/>
      </c>
    </row>
    <row r="301" spans="1:2">
      <c r="A301" s="14" t="s">
        <v>1107</v>
      </c>
      <c r="B301" s="16" t="str">
        <f>IF(SubPage2!D68="","",SubPage2!D68)</f>
        <v/>
      </c>
    </row>
    <row r="302" spans="1:2">
      <c r="A302" s="14" t="s">
        <v>1108</v>
      </c>
      <c r="B302" s="16" t="str">
        <f>IF(SubPage2!D70="","",SubPage2!D70)</f>
        <v/>
      </c>
    </row>
    <row r="303" spans="1:2">
      <c r="A303" s="14" t="s">
        <v>1109</v>
      </c>
      <c r="B303" s="16" t="str">
        <f>IF(SubPage2!D71="","",SubPage2!D71)</f>
        <v/>
      </c>
    </row>
    <row r="304" spans="1:2">
      <c r="A304" s="14" t="s">
        <v>1110</v>
      </c>
      <c r="B304" s="16" t="str">
        <f>IF(SubPage2!D72="","",SubPage2!D72)</f>
        <v/>
      </c>
    </row>
    <row r="305" spans="1:2">
      <c r="A305" s="14" t="s">
        <v>1111</v>
      </c>
      <c r="B305" s="16" t="str">
        <f>IF(SubPage2!D73="","",SubPage2!D73)</f>
        <v/>
      </c>
    </row>
    <row r="306" spans="1:2">
      <c r="A306" s="14" t="s">
        <v>1112</v>
      </c>
      <c r="B306" s="15">
        <f>IF(SubPage2!D75="","",SubPage2!D75)</f>
        <v>0</v>
      </c>
    </row>
    <row r="307" spans="1:2">
      <c r="A307" s="14" t="s">
        <v>1113</v>
      </c>
      <c r="B307" s="16" t="str">
        <f>IF(SubPage2!D81="","",SubPage2!D81)</f>
        <v/>
      </c>
    </row>
    <row r="308" spans="1:2">
      <c r="A308" s="14" t="s">
        <v>1114</v>
      </c>
      <c r="B308" s="16" t="str">
        <f>IF(SubPage2!D82="","",SubPage2!D82)</f>
        <v/>
      </c>
    </row>
    <row r="309" spans="1:2">
      <c r="A309" s="14" t="s">
        <v>1115</v>
      </c>
      <c r="B309" s="15">
        <f>IF(SubPage2!D84="","",SubPage2!D84)</f>
        <v>0</v>
      </c>
    </row>
    <row r="310" spans="1:2">
      <c r="A310" s="14" t="s">
        <v>1116</v>
      </c>
      <c r="B310" s="16" t="str">
        <f>IF(SubPage2!D85="","",SubPage2!D85)</f>
        <v/>
      </c>
    </row>
    <row r="311" spans="1:2">
      <c r="A311" s="14" t="s">
        <v>1117</v>
      </c>
      <c r="B311" s="16" t="str">
        <f>IF(SubPage2!D86="","",SubPage2!D86)</f>
        <v/>
      </c>
    </row>
    <row r="312" spans="1:2">
      <c r="A312" s="14" t="s">
        <v>1118</v>
      </c>
      <c r="B312" s="15">
        <f>IF(SubPage2!D87="","",SubPage2!D87)</f>
        <v>0</v>
      </c>
    </row>
    <row r="313" spans="1:2">
      <c r="A313" s="14" t="s">
        <v>1119</v>
      </c>
      <c r="B313" s="16" t="str">
        <f>IF(SubPage2!D93="","",SubPage2!D93)</f>
        <v/>
      </c>
    </row>
    <row r="314" spans="1:2">
      <c r="A314" s="14" t="s">
        <v>1120</v>
      </c>
      <c r="B314" s="16" t="str">
        <f>IF(SubPage2!D94="","",SubPage2!D94)</f>
        <v/>
      </c>
    </row>
    <row r="315" spans="1:2">
      <c r="A315" s="14" t="s">
        <v>1121</v>
      </c>
      <c r="B315" s="15">
        <f>IF(SubPage2!D96="","",SubPage2!D96)</f>
        <v>0</v>
      </c>
    </row>
    <row r="316" spans="1:2">
      <c r="A316" s="14" t="s">
        <v>1122</v>
      </c>
      <c r="B316" s="16" t="str">
        <f>IF(SubPage2!D97="","",SubPage2!D97)</f>
        <v/>
      </c>
    </row>
    <row r="317" spans="1:2">
      <c r="A317" s="14" t="s">
        <v>1123</v>
      </c>
      <c r="B317" s="15">
        <f>IF(SubPage2!D98="","",SubPage2!D98)</f>
        <v>0</v>
      </c>
    </row>
    <row r="318" spans="1:2">
      <c r="A318" s="14" t="s">
        <v>1124</v>
      </c>
      <c r="B318" s="16" t="str">
        <f>IF(SubPage3!D12="","",SubPage3!D12)</f>
        <v/>
      </c>
    </row>
    <row r="319" spans="1:2">
      <c r="A319" s="14" t="s">
        <v>1125</v>
      </c>
      <c r="B319" s="16" t="str">
        <f>IF(SubPage3!D13="","",SubPage3!D13)</f>
        <v/>
      </c>
    </row>
    <row r="320" spans="1:2">
      <c r="A320" s="14" t="s">
        <v>1126</v>
      </c>
      <c r="B320" s="16" t="str">
        <f>IF(SubPage3!D14="","",SubPage3!D14)</f>
        <v/>
      </c>
    </row>
    <row r="321" spans="1:2">
      <c r="A321" s="14" t="s">
        <v>1127</v>
      </c>
      <c r="B321" s="16" t="str">
        <f>IF(SubPage3!D15="","",SubPage3!D15)</f>
        <v/>
      </c>
    </row>
    <row r="322" spans="1:2">
      <c r="A322" s="14" t="s">
        <v>1128</v>
      </c>
      <c r="B322" s="16" t="str">
        <f>IF(SubPage3!D16="","",SubPage3!D16)</f>
        <v/>
      </c>
    </row>
    <row r="323" spans="1:2">
      <c r="A323" s="14" t="s">
        <v>1129</v>
      </c>
      <c r="B323" s="16" t="str">
        <f>IF(SubPage3!D17="","",SubPage3!D17)</f>
        <v/>
      </c>
    </row>
    <row r="324" spans="1:2">
      <c r="A324" s="14" t="s">
        <v>1130</v>
      </c>
      <c r="B324" s="16" t="str">
        <f>IF(SubPage3!D18="","",SubPage3!D18)</f>
        <v/>
      </c>
    </row>
    <row r="325" spans="1:2">
      <c r="A325" s="14" t="s">
        <v>1131</v>
      </c>
      <c r="B325" s="16" t="str">
        <f>IF(SubPage3!D21="","",SubPage3!D21)</f>
        <v/>
      </c>
    </row>
    <row r="326" spans="1:2">
      <c r="A326" s="14" t="s">
        <v>1132</v>
      </c>
      <c r="B326" s="16" t="str">
        <f>IF(SubPage3!D22="","",SubPage3!D22)</f>
        <v/>
      </c>
    </row>
    <row r="327" spans="1:2">
      <c r="A327" s="14" t="s">
        <v>1133</v>
      </c>
      <c r="B327" s="16" t="str">
        <f>IF(SubPage3!D23="","",SubPage3!D23)</f>
        <v/>
      </c>
    </row>
    <row r="328" spans="1:2">
      <c r="A328" s="14" t="s">
        <v>1134</v>
      </c>
      <c r="B328" s="16" t="str">
        <f>IF(SubPage3!D24="","",SubPage3!D24)</f>
        <v/>
      </c>
    </row>
    <row r="329" spans="1:2">
      <c r="A329" s="14" t="s">
        <v>1135</v>
      </c>
      <c r="B329" s="16" t="str">
        <f>IF(SubPage3!D25="","",SubPage3!D25)</f>
        <v/>
      </c>
    </row>
    <row r="330" spans="1:2">
      <c r="A330" s="14" t="s">
        <v>1136</v>
      </c>
      <c r="B330" s="16" t="str">
        <f>IF(SubPage3!D27="","",SubPage3!D27)</f>
        <v/>
      </c>
    </row>
    <row r="331" spans="1:2">
      <c r="A331" s="14" t="s">
        <v>1137</v>
      </c>
      <c r="B331" s="16" t="str">
        <f>IF(SubPage3!D28="","",SubPage3!D28)</f>
        <v/>
      </c>
    </row>
    <row r="332" spans="1:2">
      <c r="A332" s="14" t="s">
        <v>1138</v>
      </c>
      <c r="B332" s="16" t="str">
        <f>IF(SubPage3!D29="","",SubPage3!D29)</f>
        <v/>
      </c>
    </row>
    <row r="333" spans="1:2">
      <c r="A333" s="14" t="s">
        <v>1139</v>
      </c>
      <c r="B333" s="16" t="str">
        <f>IF(SubPage3!D30="","",SubPage3!D30)</f>
        <v/>
      </c>
    </row>
    <row r="334" spans="1:2">
      <c r="A334" s="14" t="s">
        <v>1140</v>
      </c>
      <c r="B334" s="16" t="str">
        <f>IF(SubPage3!D31="","",SubPage3!D31)</f>
        <v/>
      </c>
    </row>
    <row r="335" spans="1:2">
      <c r="A335" s="14" t="s">
        <v>1141</v>
      </c>
      <c r="B335" s="16" t="str">
        <f>IF(SubPage3!D33="","",SubPage3!D33)</f>
        <v/>
      </c>
    </row>
    <row r="336" spans="1:2">
      <c r="A336" s="14" t="s">
        <v>1142</v>
      </c>
      <c r="B336" s="16" t="str">
        <f>IF(SubPage3!D34="","",SubPage3!D34)</f>
        <v/>
      </c>
    </row>
    <row r="337" spans="1:2">
      <c r="A337" s="14" t="s">
        <v>1143</v>
      </c>
      <c r="B337" s="16" t="str">
        <f>IF(SubPage3!D35="","",SubPage3!D35)</f>
        <v/>
      </c>
    </row>
    <row r="338" spans="1:2">
      <c r="A338" s="14" t="s">
        <v>1144</v>
      </c>
      <c r="B338" s="15">
        <f>IF(SubPage3!D37="","",SubPage3!D37)</f>
        <v>0</v>
      </c>
    </row>
    <row r="339" spans="1:2">
      <c r="A339" s="14" t="s">
        <v>1145</v>
      </c>
      <c r="B339" s="16" t="str">
        <f>IF(SubPage3!D44="","",SubPage3!D44)</f>
        <v/>
      </c>
    </row>
    <row r="340" spans="1:2">
      <c r="A340" s="14" t="s">
        <v>1146</v>
      </c>
      <c r="B340" s="16" t="str">
        <f>IF(SubPage3!D45="","",SubPage3!D45)</f>
        <v/>
      </c>
    </row>
    <row r="341" spans="1:2">
      <c r="A341" s="14" t="s">
        <v>1147</v>
      </c>
      <c r="B341" s="16" t="str">
        <f>IF(SubPage3!D46="","",SubPage3!D46)</f>
        <v/>
      </c>
    </row>
    <row r="342" spans="1:2">
      <c r="A342" s="14" t="s">
        <v>1148</v>
      </c>
      <c r="B342" s="16" t="str">
        <f>IF(SubPage3!D47="","",SubPage3!D47)</f>
        <v/>
      </c>
    </row>
    <row r="343" spans="1:2">
      <c r="A343" s="14" t="s">
        <v>1149</v>
      </c>
      <c r="B343" s="16" t="str">
        <f>IF(SubPage3!D48="","",SubPage3!D48)</f>
        <v/>
      </c>
    </row>
    <row r="344" spans="1:2">
      <c r="A344" s="14" t="s">
        <v>1150</v>
      </c>
      <c r="B344" s="16" t="str">
        <f>IF(SubPage3!D51="","",SubPage3!D51)</f>
        <v/>
      </c>
    </row>
    <row r="345" spans="1:2">
      <c r="A345" s="14" t="s">
        <v>1151</v>
      </c>
      <c r="B345" s="16" t="str">
        <f>IF(SubPage3!D52="","",SubPage3!D52)</f>
        <v/>
      </c>
    </row>
    <row r="346" spans="1:2">
      <c r="A346" s="14" t="s">
        <v>1152</v>
      </c>
      <c r="B346" s="16" t="str">
        <f>IF(SubPage3!D53="","",SubPage3!D53)</f>
        <v/>
      </c>
    </row>
    <row r="347" spans="1:2">
      <c r="A347" s="14" t="s">
        <v>1153</v>
      </c>
      <c r="B347" s="16" t="str">
        <f>IF(SubPage3!D54="","",SubPage3!D54)</f>
        <v/>
      </c>
    </row>
    <row r="348" spans="1:2">
      <c r="A348" s="14" t="s">
        <v>1154</v>
      </c>
      <c r="B348" s="16" t="str">
        <f>IF(SubPage3!D55="","",SubPage3!D55)</f>
        <v/>
      </c>
    </row>
    <row r="349" spans="1:2">
      <c r="A349" s="14" t="s">
        <v>1155</v>
      </c>
      <c r="B349" s="16" t="str">
        <f>IF(SubPage3!D57="","",SubPage3!D57)</f>
        <v/>
      </c>
    </row>
    <row r="350" spans="1:2">
      <c r="A350" s="14" t="s">
        <v>1156</v>
      </c>
      <c r="B350" s="16" t="str">
        <f>IF(SubPage3!D58="","",SubPage3!D58)</f>
        <v/>
      </c>
    </row>
    <row r="351" spans="1:2">
      <c r="A351" s="14" t="s">
        <v>1157</v>
      </c>
      <c r="B351" s="16" t="str">
        <f>IF(SubPage3!D59="","",SubPage3!D59)</f>
        <v/>
      </c>
    </row>
    <row r="352" spans="1:2">
      <c r="A352" s="14" t="s">
        <v>1158</v>
      </c>
      <c r="B352" s="16" t="str">
        <f>IF(SubPage3!D60="","",SubPage3!D60)</f>
        <v/>
      </c>
    </row>
    <row r="353" spans="1:2">
      <c r="A353" s="14" t="s">
        <v>1159</v>
      </c>
      <c r="B353" s="16" t="str">
        <f>IF(SubPage3!D61="","",SubPage3!D61)</f>
        <v/>
      </c>
    </row>
    <row r="354" spans="1:2">
      <c r="A354" s="14" t="s">
        <v>1160</v>
      </c>
      <c r="B354" s="16" t="str">
        <f>IF(SubPage3!D62="","",SubPage3!D62)</f>
        <v/>
      </c>
    </row>
    <row r="355" spans="1:2">
      <c r="A355" s="14" t="s">
        <v>1161</v>
      </c>
      <c r="B355" s="16" t="str">
        <f>IF(SubPage3!D63="","",SubPage3!D63)</f>
        <v/>
      </c>
    </row>
    <row r="356" spans="1:2">
      <c r="A356" s="14" t="s">
        <v>1162</v>
      </c>
      <c r="B356" s="16" t="str">
        <f>IF(SubPage3!D64="","",SubPage3!D64)</f>
        <v/>
      </c>
    </row>
    <row r="357" spans="1:2">
      <c r="A357" s="14" t="s">
        <v>1163</v>
      </c>
      <c r="B357" s="15">
        <f>IF(SubPage3!D67="","",SubPage3!D67)</f>
        <v>0</v>
      </c>
    </row>
    <row r="358" spans="1:2">
      <c r="A358" s="14" t="s">
        <v>1164</v>
      </c>
      <c r="B358" s="16" t="str">
        <f>IF(SubPage3!D73="","",SubPage3!D73)</f>
        <v/>
      </c>
    </row>
    <row r="359" spans="1:2">
      <c r="A359" s="14" t="s">
        <v>1165</v>
      </c>
      <c r="B359" s="16" t="str">
        <f>IF(SubPage3!D74="","",SubPage3!D74)</f>
        <v/>
      </c>
    </row>
    <row r="360" spans="1:2">
      <c r="A360" s="14" t="s">
        <v>1166</v>
      </c>
      <c r="B360" s="16" t="str">
        <f>IF(SubPage3!D75="","",SubPage3!D75)</f>
        <v/>
      </c>
    </row>
    <row r="361" spans="1:2">
      <c r="A361" s="14" t="s">
        <v>1167</v>
      </c>
      <c r="B361" s="16" t="str">
        <f>IF(SubPage3!D76="","",SubPage3!D76)</f>
        <v/>
      </c>
    </row>
    <row r="362" spans="1:2">
      <c r="A362" s="14" t="s">
        <v>1168</v>
      </c>
      <c r="B362" s="16" t="str">
        <f>IF(SubPage3!D77="","",SubPage3!D77)</f>
        <v/>
      </c>
    </row>
    <row r="363" spans="1:2">
      <c r="A363" s="14" t="s">
        <v>1169</v>
      </c>
      <c r="B363" s="15">
        <f>IF(SubPage3!D79="","",SubPage3!D79)</f>
        <v>0</v>
      </c>
    </row>
    <row r="364" spans="1:2">
      <c r="A364" s="14" t="s">
        <v>1170</v>
      </c>
      <c r="B364" s="17" t="str">
        <f>IF(SubPage3!D85="","",SubPage3!D85)</f>
        <v/>
      </c>
    </row>
    <row r="365" spans="1:2">
      <c r="A365" s="14" t="s">
        <v>1171</v>
      </c>
      <c r="B365" s="16" t="str">
        <f>IF(SubPage3!D86="","",SubPage3!D86)</f>
        <v/>
      </c>
    </row>
    <row r="366" spans="1:2">
      <c r="A366" s="14" t="s">
        <v>1172</v>
      </c>
      <c r="B366" s="16" t="str">
        <f>IF(SubPage3!D87="","",SubPage3!D87)</f>
        <v/>
      </c>
    </row>
    <row r="367" spans="1:2">
      <c r="A367" s="14" t="s">
        <v>1173</v>
      </c>
      <c r="B367" s="18" t="str">
        <f>IF(SubPage3!E89="","",SubPage3!E89)</f>
        <v/>
      </c>
    </row>
    <row r="368" spans="1:2">
      <c r="A368" s="14" t="s">
        <v>1174</v>
      </c>
      <c r="B368" s="18" t="str">
        <f>IF(SubPage3!E90="","",SubPage3!E90)</f>
        <v/>
      </c>
    </row>
    <row r="369" spans="1:3">
      <c r="A369" s="14" t="s">
        <v>1175</v>
      </c>
      <c r="B369" s="16" t="str">
        <f>IF(QTRPage1!D12="","",QTRPage1!D12)</f>
        <v/>
      </c>
      <c r="C369" s="28" t="s">
        <v>1176</v>
      </c>
    </row>
    <row r="370" spans="1:3">
      <c r="A370" s="14" t="s">
        <v>1177</v>
      </c>
      <c r="B370" s="16" t="str">
        <f>IF(QTRPage1!D14="","",QTRPage1!D14)</f>
        <v/>
      </c>
      <c r="C370" s="28" t="s">
        <v>1176</v>
      </c>
    </row>
    <row r="371" spans="1:3">
      <c r="A371" s="14" t="s">
        <v>1178</v>
      </c>
      <c r="B371" s="16" t="str">
        <f>IF(QTRPage1!D15="","",QTRPage1!D15)</f>
        <v/>
      </c>
      <c r="C371" s="28" t="s">
        <v>1176</v>
      </c>
    </row>
    <row r="372" spans="1:3">
      <c r="A372" s="14" t="s">
        <v>1179</v>
      </c>
      <c r="B372" s="16" t="str">
        <f>IF(QTRPage1!D16="","",QTRPage1!D16)</f>
        <v/>
      </c>
      <c r="C372" s="28" t="s">
        <v>1176</v>
      </c>
    </row>
    <row r="373" spans="1:3">
      <c r="A373" s="14" t="s">
        <v>1180</v>
      </c>
      <c r="B373" s="16" t="str">
        <f>IF(QTRPage1!D17="","",QTRPage1!D17)</f>
        <v/>
      </c>
      <c r="C373" s="28" t="s">
        <v>1176</v>
      </c>
    </row>
    <row r="374" spans="1:3">
      <c r="A374" s="14" t="s">
        <v>1181</v>
      </c>
      <c r="B374" s="15">
        <f>IF(QTRPage1!D18="","",QTRPage1!D18)</f>
        <v>0</v>
      </c>
      <c r="C374" s="28" t="s">
        <v>1176</v>
      </c>
    </row>
    <row r="375" spans="1:3">
      <c r="A375" s="14" t="s">
        <v>1182</v>
      </c>
      <c r="B375" s="16" t="str">
        <f>IF(QTRPage1!D21="","",QTRPage1!D21)</f>
        <v/>
      </c>
      <c r="C375" s="28" t="s">
        <v>1176</v>
      </c>
    </row>
    <row r="376" spans="1:3">
      <c r="A376" s="14" t="s">
        <v>1183</v>
      </c>
      <c r="B376" s="16" t="str">
        <f>IF(QTRPage1!D23="","",QTRPage1!D23)</f>
        <v/>
      </c>
      <c r="C376" s="28" t="s">
        <v>1176</v>
      </c>
    </row>
    <row r="377" spans="1:3">
      <c r="A377" s="14" t="s">
        <v>1184</v>
      </c>
      <c r="B377" s="16" t="str">
        <f>IF(QTRPage1!D24="","",QTRPage1!D24)</f>
        <v/>
      </c>
      <c r="C377" s="28" t="s">
        <v>1176</v>
      </c>
    </row>
    <row r="378" spans="1:3">
      <c r="A378" s="14" t="s">
        <v>1185</v>
      </c>
      <c r="B378" s="16" t="str">
        <f>IF(QTRPage1!D25="","",QTRPage1!D25)</f>
        <v/>
      </c>
      <c r="C378" s="28" t="s">
        <v>1176</v>
      </c>
    </row>
    <row r="379" spans="1:3">
      <c r="A379" s="14" t="s">
        <v>1186</v>
      </c>
      <c r="B379" s="16" t="str">
        <f>IF(QTRPage1!D26="","",QTRPage1!D26)</f>
        <v/>
      </c>
      <c r="C379" s="28" t="s">
        <v>1176</v>
      </c>
    </row>
    <row r="380" spans="1:3">
      <c r="A380" s="14" t="s">
        <v>1187</v>
      </c>
      <c r="B380" s="15">
        <f>IF(QTRPage1!D27="","",QTRPage1!D27)</f>
        <v>0</v>
      </c>
      <c r="C380" s="28" t="s">
        <v>1176</v>
      </c>
    </row>
    <row r="381" spans="1:3">
      <c r="A381" s="14" t="s">
        <v>1188</v>
      </c>
      <c r="B381" s="16" t="str">
        <f>IF(QTRPage1!E12="","",QTRPage1!E12)</f>
        <v/>
      </c>
      <c r="C381" s="28" t="s">
        <v>1176</v>
      </c>
    </row>
    <row r="382" spans="1:3">
      <c r="A382" s="14" t="s">
        <v>1189</v>
      </c>
      <c r="B382" s="16" t="str">
        <f>IF(QTRPage1!E14="","",QTRPage1!E14)</f>
        <v/>
      </c>
      <c r="C382" s="28" t="s">
        <v>1176</v>
      </c>
    </row>
    <row r="383" spans="1:3">
      <c r="A383" s="14" t="s">
        <v>1190</v>
      </c>
      <c r="B383" s="16" t="str">
        <f>IF(QTRPage1!E15="","",QTRPage1!E15)</f>
        <v/>
      </c>
      <c r="C383" s="28" t="s">
        <v>1176</v>
      </c>
    </row>
    <row r="384" spans="1:3">
      <c r="A384" s="14" t="s">
        <v>1191</v>
      </c>
      <c r="B384" s="16" t="str">
        <f>IF(QTRPage1!E16="","",QTRPage1!E16)</f>
        <v/>
      </c>
      <c r="C384" s="28" t="s">
        <v>1176</v>
      </c>
    </row>
    <row r="385" spans="1:3">
      <c r="A385" s="14" t="s">
        <v>1192</v>
      </c>
      <c r="B385" s="16" t="str">
        <f>IF(QTRPage1!E17="","",QTRPage1!E17)</f>
        <v/>
      </c>
      <c r="C385" s="28" t="s">
        <v>1176</v>
      </c>
    </row>
    <row r="386" spans="1:3">
      <c r="A386" s="14" t="s">
        <v>1193</v>
      </c>
      <c r="B386" s="15">
        <f>IF(QTRPage1!E18="","",QTRPage1!E18)</f>
        <v>0</v>
      </c>
      <c r="C386" s="28" t="s">
        <v>1176</v>
      </c>
    </row>
    <row r="387" spans="1:3">
      <c r="A387" s="14" t="s">
        <v>1194</v>
      </c>
      <c r="B387" s="16" t="str">
        <f>IF(QTRPage1!E21="","",QTRPage1!E21)</f>
        <v/>
      </c>
      <c r="C387" s="28" t="s">
        <v>1176</v>
      </c>
    </row>
    <row r="388" spans="1:3">
      <c r="A388" s="14" t="s">
        <v>1195</v>
      </c>
      <c r="B388" s="16" t="str">
        <f>IF(QTRPage1!E23="","",QTRPage1!E23)</f>
        <v/>
      </c>
      <c r="C388" s="28" t="s">
        <v>1176</v>
      </c>
    </row>
    <row r="389" spans="1:3">
      <c r="A389" s="14" t="s">
        <v>1196</v>
      </c>
      <c r="B389" s="16" t="str">
        <f>IF(QTRPage1!E24="","",QTRPage1!E24)</f>
        <v/>
      </c>
      <c r="C389" s="28" t="s">
        <v>1176</v>
      </c>
    </row>
    <row r="390" spans="1:3">
      <c r="A390" s="14" t="s">
        <v>1197</v>
      </c>
      <c r="B390" s="16" t="str">
        <f>IF(QTRPage1!E25="","",QTRPage1!E25)</f>
        <v/>
      </c>
      <c r="C390" s="28" t="s">
        <v>1176</v>
      </c>
    </row>
    <row r="391" spans="1:3">
      <c r="A391" s="14" t="s">
        <v>1198</v>
      </c>
      <c r="B391" s="16" t="str">
        <f>IF(QTRPage1!E26="","",QTRPage1!E26)</f>
        <v/>
      </c>
      <c r="C391" s="28" t="s">
        <v>1176</v>
      </c>
    </row>
    <row r="392" spans="1:3">
      <c r="A392" s="14" t="s">
        <v>1199</v>
      </c>
      <c r="B392" s="15">
        <f>IF(QTRPage1!E27="","",QTRPage1!E27)</f>
        <v>0</v>
      </c>
      <c r="C392" s="28" t="s">
        <v>1176</v>
      </c>
    </row>
    <row r="393" spans="1:3">
      <c r="A393" s="14" t="s">
        <v>1200</v>
      </c>
      <c r="B393" s="16" t="str">
        <f>IF(QTRPage1!F12="","",QTRPage1!F12)</f>
        <v/>
      </c>
      <c r="C393" s="28" t="s">
        <v>1176</v>
      </c>
    </row>
    <row r="394" spans="1:3">
      <c r="A394" s="14" t="s">
        <v>1201</v>
      </c>
      <c r="B394" s="16" t="str">
        <f>IF(QTRPage1!F14="","",QTRPage1!F14)</f>
        <v/>
      </c>
      <c r="C394" s="28" t="s">
        <v>1176</v>
      </c>
    </row>
    <row r="395" spans="1:3">
      <c r="A395" s="14" t="s">
        <v>1202</v>
      </c>
      <c r="B395" s="16" t="str">
        <f>IF(QTRPage1!F15="","",QTRPage1!F15)</f>
        <v/>
      </c>
      <c r="C395" s="28" t="s">
        <v>1176</v>
      </c>
    </row>
    <row r="396" spans="1:3">
      <c r="A396" s="14" t="s">
        <v>1203</v>
      </c>
      <c r="B396" s="16" t="str">
        <f>IF(QTRPage1!F16="","",QTRPage1!F16)</f>
        <v/>
      </c>
      <c r="C396" s="28" t="s">
        <v>1176</v>
      </c>
    </row>
    <row r="397" spans="1:3">
      <c r="A397" s="14" t="s">
        <v>1204</v>
      </c>
      <c r="B397" s="16" t="str">
        <f>IF(QTRPage1!F17="","",QTRPage1!F17)</f>
        <v/>
      </c>
      <c r="C397" s="28" t="s">
        <v>1176</v>
      </c>
    </row>
    <row r="398" spans="1:3">
      <c r="A398" s="14" t="s">
        <v>1205</v>
      </c>
      <c r="B398" s="15">
        <f>IF(QTRPage1!F18="","",QTRPage1!F18)</f>
        <v>0</v>
      </c>
      <c r="C398" s="28" t="s">
        <v>1176</v>
      </c>
    </row>
    <row r="399" spans="1:3">
      <c r="A399" s="14" t="s">
        <v>1206</v>
      </c>
      <c r="B399" s="16" t="str">
        <f>IF(QTRPage1!F21="","",QTRPage1!F21)</f>
        <v/>
      </c>
      <c r="C399" s="28" t="s">
        <v>1176</v>
      </c>
    </row>
    <row r="400" spans="1:3">
      <c r="A400" s="14" t="s">
        <v>1207</v>
      </c>
      <c r="B400" s="16" t="str">
        <f>IF(QTRPage1!F23="","",QTRPage1!F23)</f>
        <v/>
      </c>
      <c r="C400" s="28" t="s">
        <v>1176</v>
      </c>
    </row>
    <row r="401" spans="1:3">
      <c r="A401" s="14" t="s">
        <v>1208</v>
      </c>
      <c r="B401" s="16" t="str">
        <f>IF(QTRPage1!F24="","",QTRPage1!F24)</f>
        <v/>
      </c>
      <c r="C401" s="28" t="s">
        <v>1176</v>
      </c>
    </row>
    <row r="402" spans="1:3">
      <c r="A402" s="14" t="s">
        <v>1209</v>
      </c>
      <c r="B402" s="16" t="str">
        <f>IF(QTRPage1!F25="","",QTRPage1!F25)</f>
        <v/>
      </c>
      <c r="C402" s="28" t="s">
        <v>1176</v>
      </c>
    </row>
    <row r="403" spans="1:3">
      <c r="A403" s="14" t="s">
        <v>1210</v>
      </c>
      <c r="B403" s="16" t="str">
        <f>IF(QTRPage1!F26="","",QTRPage1!F26)</f>
        <v/>
      </c>
      <c r="C403" s="28" t="s">
        <v>1176</v>
      </c>
    </row>
    <row r="404" spans="1:3">
      <c r="A404" s="14" t="s">
        <v>1211</v>
      </c>
      <c r="B404" s="15">
        <f>IF(QTRPage1!F27="","",QTRPage1!F27)</f>
        <v>0</v>
      </c>
      <c r="C404" s="28" t="s">
        <v>1176</v>
      </c>
    </row>
    <row r="405" spans="1:3">
      <c r="A405" s="14" t="s">
        <v>1212</v>
      </c>
      <c r="B405" s="15">
        <f>IF(QTRPage1!G12="","",QTRPage1!G12)</f>
        <v>0</v>
      </c>
      <c r="C405" s="28" t="s">
        <v>1176</v>
      </c>
    </row>
    <row r="406" spans="1:3">
      <c r="A406" s="14" t="s">
        <v>1213</v>
      </c>
      <c r="B406" s="15">
        <f>IF(QTRPage1!G14="","",QTRPage1!G14)</f>
        <v>0</v>
      </c>
      <c r="C406" s="28" t="s">
        <v>1176</v>
      </c>
    </row>
    <row r="407" spans="1:3">
      <c r="A407" s="14" t="s">
        <v>1214</v>
      </c>
      <c r="B407" s="15">
        <f>IF(QTRPage1!G15="","",QTRPage1!G15)</f>
        <v>0</v>
      </c>
      <c r="C407" s="28" t="s">
        <v>1176</v>
      </c>
    </row>
    <row r="408" spans="1:3">
      <c r="A408" s="14" t="s">
        <v>1215</v>
      </c>
      <c r="B408" s="15">
        <f>IF(QTRPage1!G16="","",QTRPage1!G16)</f>
        <v>0</v>
      </c>
      <c r="C408" s="28" t="s">
        <v>1176</v>
      </c>
    </row>
    <row r="409" spans="1:3">
      <c r="A409" s="14" t="s">
        <v>1216</v>
      </c>
      <c r="B409" s="15">
        <f>IF(QTRPage1!G17="","",QTRPage1!G17)</f>
        <v>0</v>
      </c>
      <c r="C409" s="28" t="s">
        <v>1176</v>
      </c>
    </row>
    <row r="410" spans="1:3">
      <c r="A410" s="14" t="s">
        <v>1217</v>
      </c>
      <c r="B410" s="15">
        <f>IF(QTRPage1!G18="","",QTRPage1!G18)</f>
        <v>0</v>
      </c>
      <c r="C410" s="28" t="s">
        <v>1176</v>
      </c>
    </row>
    <row r="411" spans="1:3">
      <c r="A411" s="14" t="s">
        <v>1218</v>
      </c>
      <c r="B411" s="15">
        <f>IF(QTRPage1!G21="","",QTRPage1!G21)</f>
        <v>0</v>
      </c>
      <c r="C411" s="28" t="s">
        <v>1176</v>
      </c>
    </row>
    <row r="412" spans="1:3">
      <c r="A412" s="14" t="s">
        <v>1219</v>
      </c>
      <c r="B412" s="15">
        <f>IF(QTRPage1!G23="","",QTRPage1!G23)</f>
        <v>0</v>
      </c>
      <c r="C412" s="28" t="s">
        <v>1176</v>
      </c>
    </row>
    <row r="413" spans="1:3">
      <c r="A413" s="14" t="s">
        <v>1220</v>
      </c>
      <c r="B413" s="15">
        <f>IF(QTRPage1!G24="","",QTRPage1!G24)</f>
        <v>0</v>
      </c>
      <c r="C413" s="28" t="s">
        <v>1176</v>
      </c>
    </row>
    <row r="414" spans="1:3">
      <c r="A414" s="14" t="s">
        <v>1221</v>
      </c>
      <c r="B414" s="15">
        <f>IF(QTRPage1!G25="","",QTRPage1!G25)</f>
        <v>0</v>
      </c>
      <c r="C414" s="28" t="s">
        <v>1176</v>
      </c>
    </row>
    <row r="415" spans="1:3">
      <c r="A415" s="14" t="s">
        <v>1222</v>
      </c>
      <c r="B415" s="15">
        <f>IF(QTRPage1!G26="","",QTRPage1!G26)</f>
        <v>0</v>
      </c>
      <c r="C415" s="28" t="s">
        <v>1176</v>
      </c>
    </row>
    <row r="416" spans="1:3">
      <c r="A416" s="14" t="s">
        <v>1223</v>
      </c>
      <c r="B416" s="15">
        <f>IF(QTRPage1!G27="","",QTRPage1!G27)</f>
        <v>0</v>
      </c>
      <c r="C416" s="28" t="s">
        <v>1176</v>
      </c>
    </row>
    <row r="417" spans="1:3">
      <c r="A417" s="14" t="s">
        <v>1224</v>
      </c>
      <c r="B417" s="16" t="str">
        <f>IF(QTRPage1!D33="","",QTRPage1!D33)</f>
        <v/>
      </c>
      <c r="C417" s="28" t="s">
        <v>1176</v>
      </c>
    </row>
    <row r="418" spans="1:3">
      <c r="A418" s="14" t="s">
        <v>1225</v>
      </c>
      <c r="B418" s="16" t="str">
        <f>IF(QTRPage1!D34="","",QTRPage1!D34)</f>
        <v/>
      </c>
      <c r="C418" s="28" t="s">
        <v>1176</v>
      </c>
    </row>
    <row r="419" spans="1:3">
      <c r="A419" s="14" t="s">
        <v>1226</v>
      </c>
      <c r="B419" s="16" t="str">
        <f>IF(QTRPage1!D35="","",QTRPage1!D35)</f>
        <v/>
      </c>
      <c r="C419" s="28" t="s">
        <v>1176</v>
      </c>
    </row>
    <row r="420" spans="1:3">
      <c r="A420" s="14" t="s">
        <v>1227</v>
      </c>
      <c r="B420" s="16" t="str">
        <f>IF(QTRPage1!D36="","",QTRPage1!D36)</f>
        <v/>
      </c>
      <c r="C420" s="28" t="s">
        <v>1176</v>
      </c>
    </row>
    <row r="421" spans="1:3">
      <c r="A421" s="14" t="s">
        <v>1228</v>
      </c>
      <c r="B421" s="16" t="str">
        <f>IF(QTRPage1!D37="","",QTRPage1!D37)</f>
        <v/>
      </c>
      <c r="C421" s="28" t="s">
        <v>1176</v>
      </c>
    </row>
    <row r="422" spans="1:3">
      <c r="A422" s="14" t="s">
        <v>1229</v>
      </c>
      <c r="B422" s="16" t="str">
        <f>IF(QTRPage1!D38="","",QTRPage1!D38)</f>
        <v/>
      </c>
      <c r="C422" s="28" t="s">
        <v>1176</v>
      </c>
    </row>
    <row r="423" spans="1:3">
      <c r="A423" s="14" t="s">
        <v>1230</v>
      </c>
      <c r="B423" s="15">
        <f>IF(QTRPage1!D40="","",QTRPage1!D40)</f>
        <v>0</v>
      </c>
      <c r="C423" s="28" t="s">
        <v>1176</v>
      </c>
    </row>
    <row r="424" spans="1:3">
      <c r="A424" s="14" t="s">
        <v>1231</v>
      </c>
      <c r="B424" s="16" t="str">
        <f>IF(QTRPage1!E33="","",QTRPage1!E33)</f>
        <v/>
      </c>
      <c r="C424" s="28" t="s">
        <v>1176</v>
      </c>
    </row>
    <row r="425" spans="1:3">
      <c r="A425" s="14" t="s">
        <v>1232</v>
      </c>
      <c r="B425" s="16" t="str">
        <f>IF(QTRPage1!E34="","",QTRPage1!E34)</f>
        <v/>
      </c>
      <c r="C425" s="28" t="s">
        <v>1176</v>
      </c>
    </row>
    <row r="426" spans="1:3">
      <c r="A426" s="14" t="s">
        <v>1233</v>
      </c>
      <c r="B426" s="16" t="str">
        <f>IF(QTRPage1!E35="","",QTRPage1!E35)</f>
        <v/>
      </c>
      <c r="C426" s="28" t="s">
        <v>1176</v>
      </c>
    </row>
    <row r="427" spans="1:3">
      <c r="A427" s="14" t="s">
        <v>1234</v>
      </c>
      <c r="B427" s="16" t="str">
        <f>IF(QTRPage1!E36="","",QTRPage1!E36)</f>
        <v/>
      </c>
      <c r="C427" s="28" t="s">
        <v>1176</v>
      </c>
    </row>
    <row r="428" spans="1:3">
      <c r="A428" s="14" t="s">
        <v>1235</v>
      </c>
      <c r="B428" s="16" t="str">
        <f>IF(QTRPage1!E37="","",QTRPage1!E37)</f>
        <v/>
      </c>
      <c r="C428" s="28" t="s">
        <v>1176</v>
      </c>
    </row>
    <row r="429" spans="1:3">
      <c r="A429" s="14" t="s">
        <v>1236</v>
      </c>
      <c r="B429" s="16" t="str">
        <f>IF(QTRPage1!E38="","",QTRPage1!E38)</f>
        <v/>
      </c>
      <c r="C429" s="28" t="s">
        <v>1176</v>
      </c>
    </row>
    <row r="430" spans="1:3">
      <c r="A430" s="14" t="s">
        <v>1237</v>
      </c>
      <c r="B430" s="15">
        <f>IF(QTRPage1!E40="","",QTRPage1!E40)</f>
        <v>0</v>
      </c>
      <c r="C430" s="28" t="s">
        <v>1176</v>
      </c>
    </row>
    <row r="431" spans="1:3">
      <c r="A431" s="14" t="s">
        <v>1238</v>
      </c>
      <c r="B431" s="16" t="str">
        <f>IF(QTRPage1!D48="","",QTRPage1!D48)</f>
        <v/>
      </c>
      <c r="C431" s="28" t="s">
        <v>1176</v>
      </c>
    </row>
    <row r="432" spans="1:3">
      <c r="A432" s="14" t="s">
        <v>1239</v>
      </c>
      <c r="B432" s="16" t="str">
        <f>IF(QTRPage1!D49="","",QTRPage1!D49)</f>
        <v/>
      </c>
      <c r="C432" s="28" t="s">
        <v>1176</v>
      </c>
    </row>
    <row r="433" spans="1:3">
      <c r="A433" s="14" t="s">
        <v>1240</v>
      </c>
      <c r="B433" s="16" t="str">
        <f>IF(QTRPage1!D50="","",QTRPage1!D50)</f>
        <v/>
      </c>
      <c r="C433" s="28" t="s">
        <v>1176</v>
      </c>
    </row>
    <row r="434" spans="1:3">
      <c r="A434" s="14" t="s">
        <v>1241</v>
      </c>
      <c r="B434" s="16" t="str">
        <f>IF(QTRPage1!D51="","",QTRPage1!D51)</f>
        <v/>
      </c>
      <c r="C434" s="28" t="s">
        <v>1176</v>
      </c>
    </row>
    <row r="435" spans="1:3">
      <c r="A435" s="14" t="s">
        <v>1242</v>
      </c>
      <c r="B435" s="15">
        <f>IF(QTRPage1!D52="","",QTRPage1!D52)</f>
        <v>0</v>
      </c>
      <c r="C435" s="28" t="s">
        <v>1176</v>
      </c>
    </row>
    <row r="436" spans="1:3">
      <c r="A436" s="14" t="s">
        <v>1243</v>
      </c>
      <c r="B436" s="16" t="str">
        <f>IF(QTRPage1!E48="","",QTRPage1!E48)</f>
        <v/>
      </c>
      <c r="C436" s="28" t="s">
        <v>1176</v>
      </c>
    </row>
    <row r="437" spans="1:3">
      <c r="A437" s="14" t="s">
        <v>1244</v>
      </c>
      <c r="B437" s="16" t="str">
        <f>IF(QTRPage1!E49="","",QTRPage1!E49)</f>
        <v/>
      </c>
      <c r="C437" s="28" t="s">
        <v>1176</v>
      </c>
    </row>
    <row r="438" spans="1:3">
      <c r="A438" s="14" t="s">
        <v>1245</v>
      </c>
      <c r="B438" s="16" t="str">
        <f>IF(QTRPage1!E50="","",QTRPage1!E50)</f>
        <v/>
      </c>
      <c r="C438" s="28" t="s">
        <v>1176</v>
      </c>
    </row>
    <row r="439" spans="1:3">
      <c r="A439" s="14" t="s">
        <v>1246</v>
      </c>
      <c r="B439" s="16" t="str">
        <f>IF(QTRPage1!E51="","",QTRPage1!E51)</f>
        <v/>
      </c>
      <c r="C439" s="28" t="s">
        <v>1176</v>
      </c>
    </row>
    <row r="440" spans="1:3">
      <c r="A440" s="14" t="s">
        <v>1247</v>
      </c>
      <c r="B440" s="15">
        <f>IF(QTRPage1!E52="","",QTRPage1!E52)</f>
        <v>0</v>
      </c>
      <c r="C440" s="28" t="s">
        <v>1176</v>
      </c>
    </row>
    <row r="441" spans="1:3">
      <c r="A441" s="14" t="s">
        <v>1248</v>
      </c>
      <c r="B441" s="16" t="str">
        <f>IF(QTRPage1!F48="","",QTRPage1!F48)</f>
        <v/>
      </c>
      <c r="C441" s="28" t="s">
        <v>1176</v>
      </c>
    </row>
    <row r="442" spans="1:3">
      <c r="A442" s="14" t="s">
        <v>1249</v>
      </c>
      <c r="B442" s="16" t="str">
        <f>IF(QTRPage1!F49="","",QTRPage1!F49)</f>
        <v/>
      </c>
      <c r="C442" s="28" t="s">
        <v>1176</v>
      </c>
    </row>
    <row r="443" spans="1:3">
      <c r="A443" s="14" t="s">
        <v>1250</v>
      </c>
      <c r="B443" s="16" t="str">
        <f>IF(QTRPage1!F50="","",QTRPage1!F50)</f>
        <v/>
      </c>
      <c r="C443" s="28" t="s">
        <v>1176</v>
      </c>
    </row>
    <row r="444" spans="1:3">
      <c r="A444" s="14" t="s">
        <v>1251</v>
      </c>
      <c r="B444" s="16" t="str">
        <f>IF(QTRPage1!F51="","",QTRPage1!F51)</f>
        <v/>
      </c>
      <c r="C444" s="28" t="s">
        <v>1176</v>
      </c>
    </row>
    <row r="445" spans="1:3">
      <c r="A445" s="14" t="s">
        <v>1252</v>
      </c>
      <c r="B445" s="15">
        <f>IF(QTRPage1!F52="","",QTRPage1!F52)</f>
        <v>0</v>
      </c>
      <c r="C445" s="28" t="s">
        <v>1176</v>
      </c>
    </row>
    <row r="446" spans="1:3">
      <c r="A446" s="14" t="s">
        <v>1253</v>
      </c>
      <c r="B446" s="15">
        <f>IF(QTRPage1!G48="","",QTRPage1!G48)</f>
        <v>0</v>
      </c>
      <c r="C446" s="28" t="s">
        <v>1176</v>
      </c>
    </row>
    <row r="447" spans="1:3">
      <c r="A447" s="14" t="s">
        <v>1254</v>
      </c>
      <c r="B447" s="15">
        <f>IF(QTRPage1!G49="","",QTRPage1!G49)</f>
        <v>0</v>
      </c>
      <c r="C447" s="28" t="s">
        <v>1176</v>
      </c>
    </row>
    <row r="448" spans="1:3">
      <c r="A448" s="14" t="s">
        <v>1255</v>
      </c>
      <c r="B448" s="15">
        <f>IF(QTRPage1!G50="","",QTRPage1!G50)</f>
        <v>0</v>
      </c>
      <c r="C448" s="28" t="s">
        <v>1176</v>
      </c>
    </row>
    <row r="449" spans="1:3">
      <c r="A449" s="14" t="s">
        <v>1256</v>
      </c>
      <c r="B449" s="15">
        <f>IF(QTRPage1!G51="","",QTRPage1!G51)</f>
        <v>0</v>
      </c>
      <c r="C449" s="28" t="s">
        <v>1176</v>
      </c>
    </row>
    <row r="450" spans="1:3">
      <c r="A450" s="14" t="s">
        <v>1257</v>
      </c>
      <c r="B450" s="15">
        <f>IF(QTRPage1!G52="","",QTRPage1!G52)</f>
        <v>0</v>
      </c>
      <c r="C450" s="28" t="s">
        <v>1176</v>
      </c>
    </row>
    <row r="451" spans="1:3">
      <c r="A451" s="14" t="s">
        <v>1258</v>
      </c>
      <c r="B451" s="16" t="str">
        <f>IF(QTRPage1!H48="","",QTRPage1!H48)</f>
        <v/>
      </c>
      <c r="C451" s="28" t="s">
        <v>1176</v>
      </c>
    </row>
    <row r="452" spans="1:3">
      <c r="A452" s="14" t="s">
        <v>1259</v>
      </c>
      <c r="B452" s="16" t="str">
        <f>IF(QTRPage1!H49="","",QTRPage1!H49)</f>
        <v/>
      </c>
      <c r="C452" s="28" t="s">
        <v>1176</v>
      </c>
    </row>
    <row r="453" spans="1:3">
      <c r="A453" s="14" t="s">
        <v>1260</v>
      </c>
      <c r="B453" s="16" t="str">
        <f>IF(QTRPage1!H50="","",QTRPage1!H50)</f>
        <v/>
      </c>
      <c r="C453" s="28" t="s">
        <v>1176</v>
      </c>
    </row>
    <row r="454" spans="1:3">
      <c r="A454" s="14" t="s">
        <v>1261</v>
      </c>
      <c r="B454" s="16" t="str">
        <f>IF(QTRPage1!H51="","",QTRPage1!H51)</f>
        <v/>
      </c>
      <c r="C454" s="28" t="s">
        <v>1176</v>
      </c>
    </row>
    <row r="455" spans="1:3">
      <c r="A455" s="14" t="s">
        <v>1262</v>
      </c>
      <c r="B455" s="15">
        <f>IF(QTRPage1!H52="","",QTRPage1!H52)</f>
        <v>0</v>
      </c>
      <c r="C455" s="28" t="s">
        <v>1176</v>
      </c>
    </row>
    <row r="456" spans="1:3">
      <c r="A456" s="14" t="s">
        <v>1263</v>
      </c>
      <c r="B456" s="16" t="str">
        <f>IF(QTRPage1!H53="","",QTRPage1!H53)</f>
        <v/>
      </c>
      <c r="C456" s="28" t="s">
        <v>1176</v>
      </c>
    </row>
    <row r="457" spans="1:3">
      <c r="A457" s="14" t="s">
        <v>1264</v>
      </c>
      <c r="B457" s="15">
        <f>IF(QTRPage1!H54="","",QTRPage1!H54)</f>
        <v>0</v>
      </c>
      <c r="C457" s="28" t="s">
        <v>1176</v>
      </c>
    </row>
    <row r="458" spans="1:3">
      <c r="A458" s="14" t="s">
        <v>1265</v>
      </c>
      <c r="B458" s="16" t="str">
        <f>IF(QTRPage1!I48="","",QTRPage1!I48)</f>
        <v/>
      </c>
      <c r="C458" s="28" t="s">
        <v>1176</v>
      </c>
    </row>
    <row r="459" spans="1:3">
      <c r="A459" s="14" t="s">
        <v>1266</v>
      </c>
      <c r="B459" s="16" t="str">
        <f>IF(QTRPage1!I49="","",QTRPage1!I49)</f>
        <v/>
      </c>
      <c r="C459" s="28" t="s">
        <v>1176</v>
      </c>
    </row>
    <row r="460" spans="1:3">
      <c r="A460" s="14" t="s">
        <v>1267</v>
      </c>
      <c r="B460" s="16" t="str">
        <f>IF(QTRPage1!I50="","",QTRPage1!I50)</f>
        <v/>
      </c>
      <c r="C460" s="28" t="s">
        <v>1176</v>
      </c>
    </row>
    <row r="461" spans="1:3">
      <c r="A461" s="14" t="s">
        <v>1268</v>
      </c>
      <c r="B461" s="16" t="str">
        <f>IF(QTRPage1!I51="","",QTRPage1!I51)</f>
        <v/>
      </c>
      <c r="C461" s="28" t="s">
        <v>1176</v>
      </c>
    </row>
    <row r="462" spans="1:3">
      <c r="A462" s="14" t="s">
        <v>1269</v>
      </c>
      <c r="B462" s="15">
        <f>IF(QTRPage1!I52="","",QTRPage1!I52)</f>
        <v>0</v>
      </c>
      <c r="C462" s="28" t="s">
        <v>1176</v>
      </c>
    </row>
    <row r="463" spans="1:3">
      <c r="A463" s="14" t="s">
        <v>1270</v>
      </c>
      <c r="B463" s="16" t="str">
        <f>IF(QTRPage1!I53="","",QTRPage1!I53)</f>
        <v/>
      </c>
      <c r="C463" s="28" t="s">
        <v>1176</v>
      </c>
    </row>
    <row r="464" spans="1:3">
      <c r="A464" s="14" t="s">
        <v>1271</v>
      </c>
      <c r="B464" s="15">
        <f>IF(QTRPage1!I54="","",QTRPage1!I54)</f>
        <v>0</v>
      </c>
      <c r="C464" s="28" t="s">
        <v>1176</v>
      </c>
    </row>
    <row r="465" spans="1:3">
      <c r="A465" s="14" t="s">
        <v>1272</v>
      </c>
      <c r="B465" s="16" t="str">
        <f>IF(QTRPage1!D61="","",QTRPage1!D61)</f>
        <v/>
      </c>
      <c r="C465" s="28" t="s">
        <v>1176</v>
      </c>
    </row>
    <row r="466" spans="1:3">
      <c r="A466" s="14" t="s">
        <v>1273</v>
      </c>
      <c r="B466" s="16" t="str">
        <f>IF(QTRPage1!D62="","",QTRPage1!D62)</f>
        <v/>
      </c>
      <c r="C466" s="28" t="s">
        <v>1176</v>
      </c>
    </row>
    <row r="467" spans="1:3">
      <c r="A467" s="14" t="s">
        <v>1274</v>
      </c>
      <c r="B467" s="16" t="str">
        <f>IF(QTRPage1!D63="","",QTRPage1!D63)</f>
        <v/>
      </c>
      <c r="C467" s="28" t="s">
        <v>1176</v>
      </c>
    </row>
    <row r="468" spans="1:3">
      <c r="A468" s="14" t="s">
        <v>1275</v>
      </c>
      <c r="B468" s="16" t="str">
        <f>IF(QTRPage1!D64="","",QTRPage1!D64)</f>
        <v/>
      </c>
      <c r="C468" s="28" t="s">
        <v>1176</v>
      </c>
    </row>
    <row r="469" spans="1:3">
      <c r="A469" s="14" t="s">
        <v>1276</v>
      </c>
      <c r="B469" s="16" t="str">
        <f>IF(QTRPage1!D66="","",QTRPage1!D66)</f>
        <v/>
      </c>
      <c r="C469" s="28" t="s">
        <v>1176</v>
      </c>
    </row>
    <row r="470" spans="1:3">
      <c r="A470" s="14" t="s">
        <v>1277</v>
      </c>
      <c r="B470" s="16" t="str">
        <f>IF(QTRPage1!D67="","",QTRPage1!D67)</f>
        <v/>
      </c>
      <c r="C470" s="28" t="s">
        <v>1176</v>
      </c>
    </row>
    <row r="471" spans="1:3">
      <c r="A471" s="14" t="s">
        <v>1278</v>
      </c>
      <c r="B471" s="16" t="str">
        <f>IF(QTRPage1!D68="","",QTRPage1!D68)</f>
        <v/>
      </c>
      <c r="C471" s="28" t="s">
        <v>1176</v>
      </c>
    </row>
    <row r="472" spans="1:3">
      <c r="A472" s="14" t="s">
        <v>1279</v>
      </c>
      <c r="B472" s="16" t="str">
        <f>IF(QTRPage1!D69="","",QTRPage1!D69)</f>
        <v/>
      </c>
      <c r="C472" s="28" t="s">
        <v>1176</v>
      </c>
    </row>
    <row r="473" spans="1:3">
      <c r="A473" s="14" t="s">
        <v>1280</v>
      </c>
      <c r="B473" s="16" t="str">
        <f>IF(QTRPage1!D70="","",QTRPage1!D70)</f>
        <v/>
      </c>
      <c r="C473" s="28" t="s">
        <v>1176</v>
      </c>
    </row>
    <row r="474" spans="1:3">
      <c r="A474" s="14" t="s">
        <v>1281</v>
      </c>
      <c r="B474" s="16" t="str">
        <f>IF(QTRPage1!D71="","",QTRPage1!D71)</f>
        <v/>
      </c>
      <c r="C474" s="28" t="s">
        <v>1176</v>
      </c>
    </row>
    <row r="475" spans="1:3">
      <c r="A475" s="14" t="s">
        <v>1282</v>
      </c>
      <c r="B475" s="15">
        <f>IF(QTRPage1!D73="","",QTRPage1!D73)</f>
        <v>0</v>
      </c>
      <c r="C475" s="28" t="s">
        <v>1176</v>
      </c>
    </row>
    <row r="476" spans="1:3">
      <c r="A476" s="14" t="s">
        <v>1283</v>
      </c>
      <c r="B476" s="16" t="str">
        <f>IF(QTRPage1!D78="","",QTRPage1!D78)</f>
        <v/>
      </c>
      <c r="C476" s="28" t="s">
        <v>1176</v>
      </c>
    </row>
    <row r="477" spans="1:3">
      <c r="A477" s="14" t="s">
        <v>1284</v>
      </c>
      <c r="B477" s="16" t="str">
        <f>IF(QTRPage1!D85="","",QTRPage1!D85)</f>
        <v/>
      </c>
      <c r="C477" s="28" t="s">
        <v>1176</v>
      </c>
    </row>
    <row r="478" spans="1:3">
      <c r="A478" s="14" t="s">
        <v>1285</v>
      </c>
      <c r="B478" s="16" t="str">
        <f>IF(QTRPage1!D86="","",QTRPage1!D86)</f>
        <v/>
      </c>
      <c r="C478" s="28" t="s">
        <v>1176</v>
      </c>
    </row>
    <row r="479" spans="1:3">
      <c r="A479" s="14" t="s">
        <v>1286</v>
      </c>
      <c r="B479" s="16" t="str">
        <f>IF(QTRPage1!D87="","",QTRPage1!D87)</f>
        <v/>
      </c>
      <c r="C479" s="28" t="s">
        <v>1176</v>
      </c>
    </row>
    <row r="480" spans="1:3">
      <c r="A480" s="14" t="s">
        <v>1287</v>
      </c>
      <c r="B480" s="16" t="str">
        <f>IF(QTRPage1!D88="","",QTRPage1!D88)</f>
        <v/>
      </c>
      <c r="C480" s="28" t="s">
        <v>1176</v>
      </c>
    </row>
    <row r="481" spans="1:3">
      <c r="A481" s="14" t="s">
        <v>1288</v>
      </c>
      <c r="B481" s="16" t="str">
        <f>IF(QTRPage1!D90="","",QTRPage1!D90)</f>
        <v/>
      </c>
      <c r="C481" s="28" t="s">
        <v>1176</v>
      </c>
    </row>
    <row r="482" spans="1:3">
      <c r="A482" s="14" t="s">
        <v>1289</v>
      </c>
      <c r="B482" s="16" t="str">
        <f>IF(QTRPage1!D91="","",QTRPage1!D91)</f>
        <v/>
      </c>
      <c r="C482" s="28" t="s">
        <v>1176</v>
      </c>
    </row>
    <row r="483" spans="1:3">
      <c r="A483" s="14" t="s">
        <v>1290</v>
      </c>
      <c r="B483" s="16" t="str">
        <f>IF(QTRPage1!D92="","",QTRPage1!D92)</f>
        <v/>
      </c>
      <c r="C483" s="28" t="s">
        <v>1176</v>
      </c>
    </row>
    <row r="484" spans="1:3">
      <c r="A484" s="14" t="s">
        <v>1291</v>
      </c>
      <c r="B484" s="16" t="str">
        <f>IF(QTRPage1!D93="","",QTRPage1!D93)</f>
        <v/>
      </c>
      <c r="C484" s="28" t="s">
        <v>1176</v>
      </c>
    </row>
    <row r="485" spans="1:3">
      <c r="A485" s="14" t="s">
        <v>1292</v>
      </c>
      <c r="B485" s="16" t="str">
        <f>IF(QTRPage1!D94="","",QTRPage1!D94)</f>
        <v/>
      </c>
      <c r="C485" s="28" t="s">
        <v>1176</v>
      </c>
    </row>
    <row r="486" spans="1:3">
      <c r="A486" s="14" t="s">
        <v>1293</v>
      </c>
      <c r="B486" s="16" t="str">
        <f>IF(QTRPage1!D95="","",QTRPage1!D95)</f>
        <v/>
      </c>
      <c r="C486" s="28" t="s">
        <v>1176</v>
      </c>
    </row>
    <row r="487" spans="1:3">
      <c r="A487" s="14" t="s">
        <v>1294</v>
      </c>
      <c r="B487" s="15">
        <f>IF(QTRPage1!D97="","",QTRPage1!D97)</f>
        <v>0</v>
      </c>
      <c r="C487" s="28" t="s">
        <v>1176</v>
      </c>
    </row>
    <row r="488" spans="1:3">
      <c r="A488" s="14" t="s">
        <v>1295</v>
      </c>
      <c r="B488" s="16" t="str">
        <f>IF(QTRPage1!D102="","",QTRPage1!D102)</f>
        <v/>
      </c>
      <c r="C488" s="28" t="s">
        <v>1176</v>
      </c>
    </row>
    <row r="489" spans="1:3">
      <c r="A489" s="14" t="s">
        <v>1296</v>
      </c>
      <c r="B489" s="16" t="str">
        <f>IF(QTRPage2!D12="","",QTRPage2!D12)</f>
        <v/>
      </c>
      <c r="C489" s="28" t="s">
        <v>1176</v>
      </c>
    </row>
    <row r="490" spans="1:3">
      <c r="A490" s="14" t="s">
        <v>1297</v>
      </c>
      <c r="B490" s="16" t="str">
        <f>IF(QTRPage2!D13="","",QTRPage2!D13)</f>
        <v/>
      </c>
      <c r="C490" s="28" t="s">
        <v>1176</v>
      </c>
    </row>
    <row r="491" spans="1:3">
      <c r="A491" s="14" t="s">
        <v>1298</v>
      </c>
      <c r="B491" s="16" t="str">
        <f>IF(QTRPage2!D15="","",QTRPage2!D15)</f>
        <v/>
      </c>
      <c r="C491" s="28" t="s">
        <v>1176</v>
      </c>
    </row>
    <row r="492" spans="1:3">
      <c r="A492" s="14" t="s">
        <v>1299</v>
      </c>
      <c r="B492" s="16" t="str">
        <f>IF(QTRPage2!D16="","",QTRPage2!D16)</f>
        <v/>
      </c>
      <c r="C492" s="28" t="s">
        <v>1176</v>
      </c>
    </row>
    <row r="493" spans="1:3">
      <c r="A493" s="14" t="s">
        <v>1300</v>
      </c>
      <c r="B493" s="16" t="str">
        <f>IF(QTRPage2!D17="","",QTRPage2!D17)</f>
        <v/>
      </c>
      <c r="C493" s="28" t="s">
        <v>1176</v>
      </c>
    </row>
    <row r="494" spans="1:3">
      <c r="A494" s="14" t="s">
        <v>1301</v>
      </c>
      <c r="B494" s="16" t="str">
        <f>IF(QTRPage2!D18="","",QTRPage2!D18)</f>
        <v/>
      </c>
      <c r="C494" s="28" t="s">
        <v>1176</v>
      </c>
    </row>
    <row r="495" spans="1:3">
      <c r="A495" s="14" t="s">
        <v>1302</v>
      </c>
      <c r="B495" s="16" t="str">
        <f>IF(QTRPage2!D19="","",QTRPage2!D19)</f>
        <v/>
      </c>
      <c r="C495" s="28" t="s">
        <v>1176</v>
      </c>
    </row>
    <row r="496" spans="1:3">
      <c r="A496" s="14" t="s">
        <v>1303</v>
      </c>
      <c r="B496" s="16" t="str">
        <f>IF(QTRPage2!D20="","",QTRPage2!D20)</f>
        <v/>
      </c>
      <c r="C496" s="28" t="s">
        <v>1176</v>
      </c>
    </row>
    <row r="497" spans="1:3">
      <c r="A497" s="14" t="s">
        <v>1304</v>
      </c>
      <c r="B497" s="16" t="str">
        <f>IF(QTRPage2!D21="","",QTRPage2!D21)</f>
        <v/>
      </c>
      <c r="C497" s="28" t="s">
        <v>1176</v>
      </c>
    </row>
    <row r="498" spans="1:3">
      <c r="A498" s="14" t="s">
        <v>1305</v>
      </c>
      <c r="B498" s="15">
        <f>IF(QTRPage2!D23="","",QTRPage2!D23)</f>
        <v>0</v>
      </c>
      <c r="C498" s="28" t="s">
        <v>1176</v>
      </c>
    </row>
    <row r="499" spans="1:3">
      <c r="A499" s="14" t="s">
        <v>1306</v>
      </c>
      <c r="B499" s="19" t="str">
        <f>IF(QTRPage2!E12="","",QTRPage2!E12)</f>
        <v/>
      </c>
      <c r="C499" s="28" t="s">
        <v>1176</v>
      </c>
    </row>
    <row r="500" spans="1:3">
      <c r="A500" s="14" t="s">
        <v>1307</v>
      </c>
      <c r="B500" s="19" t="str">
        <f>IF(QTRPage2!E13="","",QTRPage2!E13)</f>
        <v/>
      </c>
      <c r="C500" s="28" t="s">
        <v>1176</v>
      </c>
    </row>
    <row r="501" spans="1:3">
      <c r="A501" s="14" t="s">
        <v>1308</v>
      </c>
      <c r="B501" s="19" t="str">
        <f>IF(QTRPage2!E15="","",QTRPage2!E15)</f>
        <v/>
      </c>
      <c r="C501" s="28" t="s">
        <v>1176</v>
      </c>
    </row>
    <row r="502" spans="1:3">
      <c r="A502" s="14" t="s">
        <v>1309</v>
      </c>
      <c r="B502" s="19" t="str">
        <f>IF(QTRPage2!E16="","",QTRPage2!E16)</f>
        <v/>
      </c>
      <c r="C502" s="28" t="s">
        <v>1176</v>
      </c>
    </row>
    <row r="503" spans="1:3">
      <c r="A503" s="14" t="s">
        <v>1310</v>
      </c>
      <c r="B503" s="19" t="str">
        <f>IF(QTRPage2!E17="","",QTRPage2!E17)</f>
        <v/>
      </c>
      <c r="C503" s="28" t="s">
        <v>1176</v>
      </c>
    </row>
    <row r="504" spans="1:3">
      <c r="A504" s="14" t="s">
        <v>1311</v>
      </c>
      <c r="B504" s="19" t="str">
        <f>IF(QTRPage2!E18="","",QTRPage2!E18)</f>
        <v/>
      </c>
      <c r="C504" s="28" t="s">
        <v>1176</v>
      </c>
    </row>
    <row r="505" spans="1:3">
      <c r="A505" s="14" t="s">
        <v>1312</v>
      </c>
      <c r="B505" s="19" t="str">
        <f>IF(QTRPage2!E19="","",QTRPage2!E19)</f>
        <v/>
      </c>
      <c r="C505" s="28" t="s">
        <v>1176</v>
      </c>
    </row>
    <row r="506" spans="1:3">
      <c r="A506" s="14" t="s">
        <v>1313</v>
      </c>
      <c r="B506" s="19" t="str">
        <f>IF(QTRPage2!E20="","",QTRPage2!E20)</f>
        <v/>
      </c>
      <c r="C506" s="28" t="s">
        <v>1176</v>
      </c>
    </row>
    <row r="507" spans="1:3">
      <c r="A507" s="14" t="s">
        <v>1314</v>
      </c>
      <c r="B507" s="19" t="str">
        <f>IF(QTRPage2!E21="","",QTRPage2!E21)</f>
        <v/>
      </c>
      <c r="C507" s="28" t="s">
        <v>1176</v>
      </c>
    </row>
    <row r="508" spans="1:3">
      <c r="A508" s="14" t="s">
        <v>1315</v>
      </c>
      <c r="B508" s="16" t="str">
        <f>IF(QTRPage2!F12="","",QTRPage2!F12)</f>
        <v/>
      </c>
      <c r="C508" s="28" t="s">
        <v>1176</v>
      </c>
    </row>
    <row r="509" spans="1:3">
      <c r="A509" s="14" t="s">
        <v>1316</v>
      </c>
      <c r="B509" s="16" t="str">
        <f>IF(QTRPage2!F13="","",QTRPage2!F13)</f>
        <v/>
      </c>
      <c r="C509" s="28" t="s">
        <v>1176</v>
      </c>
    </row>
    <row r="510" spans="1:3">
      <c r="A510" s="14" t="s">
        <v>1317</v>
      </c>
      <c r="B510" s="16" t="str">
        <f>IF(QTRPage2!F15="","",QTRPage2!F15)</f>
        <v/>
      </c>
      <c r="C510" s="28" t="s">
        <v>1176</v>
      </c>
    </row>
    <row r="511" spans="1:3">
      <c r="A511" s="14" t="s">
        <v>1318</v>
      </c>
      <c r="B511" s="16" t="str">
        <f>IF(QTRPage2!F16="","",QTRPage2!F16)</f>
        <v/>
      </c>
      <c r="C511" s="28" t="s">
        <v>1176</v>
      </c>
    </row>
    <row r="512" spans="1:3">
      <c r="A512" s="14" t="s">
        <v>1319</v>
      </c>
      <c r="B512" s="16" t="str">
        <f>IF(QTRPage2!F17="","",QTRPage2!F17)</f>
        <v/>
      </c>
      <c r="C512" s="28" t="s">
        <v>1176</v>
      </c>
    </row>
    <row r="513" spans="1:3">
      <c r="A513" s="14" t="s">
        <v>1320</v>
      </c>
      <c r="B513" s="16" t="str">
        <f>IF(QTRPage2!F18="","",QTRPage2!F18)</f>
        <v/>
      </c>
      <c r="C513" s="28" t="s">
        <v>1176</v>
      </c>
    </row>
    <row r="514" spans="1:3">
      <c r="A514" s="14" t="s">
        <v>1321</v>
      </c>
      <c r="B514" s="16" t="str">
        <f>IF(QTRPage2!F19="","",QTRPage2!F19)</f>
        <v/>
      </c>
      <c r="C514" s="28" t="s">
        <v>1176</v>
      </c>
    </row>
    <row r="515" spans="1:3">
      <c r="A515" s="14" t="s">
        <v>1322</v>
      </c>
      <c r="B515" s="16" t="str">
        <f>IF(QTRPage2!F20="","",QTRPage2!F20)</f>
        <v/>
      </c>
      <c r="C515" s="28" t="s">
        <v>1176</v>
      </c>
    </row>
    <row r="516" spans="1:3">
      <c r="A516" s="14" t="s">
        <v>1323</v>
      </c>
      <c r="B516" s="16" t="str">
        <f>IF(QTRPage2!F21="","",QTRPage2!F21)</f>
        <v/>
      </c>
      <c r="C516" s="28" t="s">
        <v>1176</v>
      </c>
    </row>
    <row r="517" spans="1:3">
      <c r="A517" s="14" t="s">
        <v>1324</v>
      </c>
      <c r="B517" s="15">
        <f>IF(QTRPage2!F23="","",QTRPage2!F23)</f>
        <v>0</v>
      </c>
      <c r="C517" s="28" t="s">
        <v>1176</v>
      </c>
    </row>
    <row r="518" spans="1:3">
      <c r="A518" s="14" t="s">
        <v>1325</v>
      </c>
      <c r="B518" s="19" t="str">
        <f>IF(QTRPage2!G12="","",QTRPage2!G12)</f>
        <v/>
      </c>
      <c r="C518" s="28" t="s">
        <v>1176</v>
      </c>
    </row>
    <row r="519" spans="1:3">
      <c r="A519" s="14" t="s">
        <v>1326</v>
      </c>
      <c r="B519" s="19" t="str">
        <f>IF(QTRPage2!G13="","",QTRPage2!G13)</f>
        <v/>
      </c>
      <c r="C519" s="28" t="s">
        <v>1176</v>
      </c>
    </row>
    <row r="520" spans="1:3">
      <c r="A520" s="14" t="s">
        <v>1327</v>
      </c>
      <c r="B520" s="19" t="str">
        <f>IF(QTRPage2!G15="","",QTRPage2!G15)</f>
        <v/>
      </c>
      <c r="C520" s="28" t="s">
        <v>1176</v>
      </c>
    </row>
    <row r="521" spans="1:3">
      <c r="A521" s="14" t="s">
        <v>1328</v>
      </c>
      <c r="B521" s="19" t="str">
        <f>IF(QTRPage2!G16="","",QTRPage2!G16)</f>
        <v/>
      </c>
      <c r="C521" s="28" t="s">
        <v>1176</v>
      </c>
    </row>
    <row r="522" spans="1:3">
      <c r="A522" s="14" t="s">
        <v>1329</v>
      </c>
      <c r="B522" s="19" t="str">
        <f>IF(QTRPage2!G17="","",QTRPage2!G17)</f>
        <v/>
      </c>
      <c r="C522" s="28" t="s">
        <v>1176</v>
      </c>
    </row>
    <row r="523" spans="1:3">
      <c r="A523" s="14" t="s">
        <v>1330</v>
      </c>
      <c r="B523" s="19" t="str">
        <f>IF(QTRPage2!G18="","",QTRPage2!G18)</f>
        <v/>
      </c>
      <c r="C523" s="28" t="s">
        <v>1176</v>
      </c>
    </row>
    <row r="524" spans="1:3">
      <c r="A524" s="14" t="s">
        <v>1331</v>
      </c>
      <c r="B524" s="19" t="str">
        <f>IF(QTRPage2!G19="","",QTRPage2!G19)</f>
        <v/>
      </c>
      <c r="C524" s="28" t="s">
        <v>1176</v>
      </c>
    </row>
    <row r="525" spans="1:3">
      <c r="A525" s="14" t="s">
        <v>1332</v>
      </c>
      <c r="B525" s="19" t="str">
        <f>IF(QTRPage2!G20="","",QTRPage2!G20)</f>
        <v/>
      </c>
      <c r="C525" s="28" t="s">
        <v>1176</v>
      </c>
    </row>
    <row r="526" spans="1:3">
      <c r="A526" s="14" t="s">
        <v>1333</v>
      </c>
      <c r="B526" s="19" t="str">
        <f>IF(QTRPage2!G21="","",QTRPage2!G21)</f>
        <v/>
      </c>
      <c r="C526" s="28" t="s">
        <v>1176</v>
      </c>
    </row>
    <row r="527" spans="1:3">
      <c r="A527" s="14" t="s">
        <v>1334</v>
      </c>
      <c r="B527" s="16" t="str">
        <f>IF(QTRPage2!D30="","",QTRPage2!D30)</f>
        <v/>
      </c>
      <c r="C527" s="28" t="s">
        <v>1176</v>
      </c>
    </row>
    <row r="528" spans="1:3">
      <c r="A528" s="14" t="s">
        <v>1335</v>
      </c>
      <c r="B528" s="16" t="str">
        <f>IF(QTRPage2!D31="","",QTRPage2!D31)</f>
        <v/>
      </c>
      <c r="C528" s="28" t="s">
        <v>1176</v>
      </c>
    </row>
    <row r="529" spans="1:3">
      <c r="A529" s="14" t="s">
        <v>1336</v>
      </c>
      <c r="B529" s="16" t="str">
        <f>IF(QTRPage2!D32="","",QTRPage2!D32)</f>
        <v/>
      </c>
      <c r="C529" s="28" t="s">
        <v>1176</v>
      </c>
    </row>
    <row r="530" spans="1:3">
      <c r="A530" s="14" t="s">
        <v>1337</v>
      </c>
      <c r="B530" s="15">
        <f>IF(QTRPage2!D34="","",QTRPage2!D34)</f>
        <v>0</v>
      </c>
      <c r="C530" s="28" t="s">
        <v>1176</v>
      </c>
    </row>
    <row r="531" spans="1:3">
      <c r="A531" s="14" t="s">
        <v>1338</v>
      </c>
      <c r="B531" s="16" t="str">
        <f>IF(QTRPage2!E30="","",QTRPage2!E30)</f>
        <v/>
      </c>
      <c r="C531" s="28" t="s">
        <v>1176</v>
      </c>
    </row>
    <row r="532" spans="1:3">
      <c r="A532" s="14" t="s">
        <v>1339</v>
      </c>
      <c r="B532" s="16" t="str">
        <f>IF(QTRPage2!E31="","",QTRPage2!E31)</f>
        <v/>
      </c>
      <c r="C532" s="28" t="s">
        <v>1176</v>
      </c>
    </row>
    <row r="533" spans="1:3">
      <c r="A533" s="14" t="s">
        <v>1340</v>
      </c>
      <c r="B533" s="16" t="str">
        <f>IF(QTRPage2!E32="","",QTRPage2!E32)</f>
        <v/>
      </c>
      <c r="C533" s="28" t="s">
        <v>1176</v>
      </c>
    </row>
    <row r="534" spans="1:3">
      <c r="A534" s="14" t="s">
        <v>1341</v>
      </c>
      <c r="B534" s="15">
        <f>IF(QTRPage2!E34="","",QTRPage2!E34)</f>
        <v>0</v>
      </c>
      <c r="C534" s="28" t="s">
        <v>1176</v>
      </c>
    </row>
    <row r="535" spans="1:3">
      <c r="A535" s="14" t="s">
        <v>1342</v>
      </c>
      <c r="B535" s="16" t="str">
        <f>IF(QTRPage2!F30="","",QTRPage2!F30)</f>
        <v/>
      </c>
      <c r="C535" s="28" t="s">
        <v>1176</v>
      </c>
    </row>
    <row r="536" spans="1:3">
      <c r="A536" s="14" t="s">
        <v>1343</v>
      </c>
      <c r="B536" s="16" t="str">
        <f>IF(QTRPage2!F31="","",QTRPage2!F31)</f>
        <v/>
      </c>
      <c r="C536" s="28" t="s">
        <v>1176</v>
      </c>
    </row>
    <row r="537" spans="1:3">
      <c r="A537" s="14" t="s">
        <v>1344</v>
      </c>
      <c r="B537" s="16" t="str">
        <f>IF(QTRPage2!F32="","",QTRPage2!F32)</f>
        <v/>
      </c>
      <c r="C537" s="28" t="s">
        <v>1176</v>
      </c>
    </row>
    <row r="538" spans="1:3">
      <c r="A538" s="14" t="s">
        <v>1345</v>
      </c>
      <c r="B538" s="15">
        <f>IF(QTRPage2!F34="","",QTRPage2!F34)</f>
        <v>0</v>
      </c>
      <c r="C538" s="28" t="s">
        <v>1176</v>
      </c>
    </row>
    <row r="539" spans="1:3">
      <c r="A539" s="14" t="s">
        <v>1346</v>
      </c>
      <c r="B539" s="15">
        <f>IF(QTRPage2!G30="","",QTRPage2!G30)</f>
        <v>0</v>
      </c>
      <c r="C539" s="28" t="s">
        <v>1176</v>
      </c>
    </row>
    <row r="540" spans="1:3">
      <c r="A540" s="14" t="s">
        <v>1347</v>
      </c>
      <c r="B540" s="15">
        <f>IF(QTRPage2!G31="","",QTRPage2!G31)</f>
        <v>0</v>
      </c>
      <c r="C540" s="28" t="s">
        <v>1176</v>
      </c>
    </row>
    <row r="541" spans="1:3">
      <c r="A541" s="14" t="s">
        <v>1348</v>
      </c>
      <c r="B541" s="15">
        <f>IF(QTRPage2!G32="","",QTRPage2!G32)</f>
        <v>0</v>
      </c>
      <c r="C541" s="28" t="s">
        <v>1176</v>
      </c>
    </row>
    <row r="542" spans="1:3">
      <c r="A542" s="14" t="s">
        <v>1349</v>
      </c>
      <c r="B542" s="15">
        <f>IF(QTRPage2!G34="","",QTRPage2!G34)</f>
        <v>0</v>
      </c>
      <c r="C542" s="28" t="s">
        <v>1176</v>
      </c>
    </row>
    <row r="543" spans="1:3">
      <c r="A543" s="14" t="s">
        <v>1350</v>
      </c>
      <c r="B543" s="16" t="str">
        <f>IF(QTRPage2!H30="","",QTRPage2!H30)</f>
        <v/>
      </c>
      <c r="C543" s="28" t="s">
        <v>1176</v>
      </c>
    </row>
    <row r="544" spans="1:3">
      <c r="A544" s="14" t="s">
        <v>1351</v>
      </c>
      <c r="B544" s="16" t="str">
        <f>IF(QTRPage2!H31="","",QTRPage2!H31)</f>
        <v/>
      </c>
      <c r="C544" s="28" t="s">
        <v>1176</v>
      </c>
    </row>
    <row r="545" spans="1:3">
      <c r="A545" s="14" t="s">
        <v>1352</v>
      </c>
      <c r="B545" s="16" t="str">
        <f>IF(QTRPage2!H32="","",QTRPage2!H32)</f>
        <v/>
      </c>
      <c r="C545" s="28" t="s">
        <v>1176</v>
      </c>
    </row>
    <row r="546" spans="1:3">
      <c r="A546" s="14" t="s">
        <v>1353</v>
      </c>
      <c r="B546" s="15">
        <f>IF(QTRPage2!H34="","",QTRPage2!H34)</f>
        <v>0</v>
      </c>
      <c r="C546" s="28" t="s">
        <v>1176</v>
      </c>
    </row>
    <row r="547" spans="1:3">
      <c r="A547" s="14" t="s">
        <v>1354</v>
      </c>
      <c r="B547" s="16" t="str">
        <f>IF(QTRPage2!D43="","",QTRPage2!D43)</f>
        <v/>
      </c>
      <c r="C547" s="28" t="s">
        <v>1176</v>
      </c>
    </row>
    <row r="548" spans="1:3">
      <c r="A548" s="14" t="s">
        <v>1355</v>
      </c>
      <c r="B548" s="16" t="str">
        <f>IF(QTRPage2!D44="","",QTRPage2!D44)</f>
        <v/>
      </c>
      <c r="C548" s="28" t="s">
        <v>1176</v>
      </c>
    </row>
    <row r="549" spans="1:3">
      <c r="A549" s="14" t="s">
        <v>1356</v>
      </c>
      <c r="B549" s="16" t="str">
        <f>IF(QTRPage2!D45="","",QTRPage2!D45)</f>
        <v/>
      </c>
      <c r="C549" s="28" t="s">
        <v>1176</v>
      </c>
    </row>
    <row r="550" spans="1:3">
      <c r="A550" s="14" t="s">
        <v>1357</v>
      </c>
      <c r="B550" s="16" t="str">
        <f>IF(QTRPage2!D47="","",QTRPage2!D47)</f>
        <v/>
      </c>
      <c r="C550" s="28" t="s">
        <v>1176</v>
      </c>
    </row>
    <row r="551" spans="1:3">
      <c r="A551" s="14" t="s">
        <v>1358</v>
      </c>
      <c r="B551" s="16" t="str">
        <f>IF(QTRPage2!D48="","",QTRPage2!D48)</f>
        <v/>
      </c>
      <c r="C551" s="28" t="s">
        <v>1176</v>
      </c>
    </row>
    <row r="552" spans="1:3">
      <c r="A552" s="14" t="s">
        <v>1359</v>
      </c>
      <c r="B552" s="16" t="str">
        <f>IF(QTRPage2!D49="","",QTRPage2!D49)</f>
        <v/>
      </c>
      <c r="C552" s="28" t="s">
        <v>1176</v>
      </c>
    </row>
    <row r="553" spans="1:3">
      <c r="A553" s="14" t="s">
        <v>1360</v>
      </c>
      <c r="B553" s="16" t="str">
        <f>IF(QTRPage2!D50="","",QTRPage2!D50)</f>
        <v/>
      </c>
      <c r="C553" s="28" t="s">
        <v>1176</v>
      </c>
    </row>
    <row r="554" spans="1:3">
      <c r="A554" s="14" t="s">
        <v>1361</v>
      </c>
      <c r="B554" s="15">
        <f>IF(QTRPage2!D52="","",QTRPage2!D52)</f>
        <v>0</v>
      </c>
      <c r="C554" s="28" t="s">
        <v>1176</v>
      </c>
    </row>
    <row r="555" spans="1:3">
      <c r="A555" s="14" t="s">
        <v>1362</v>
      </c>
      <c r="B555" s="16" t="str">
        <f>IF(QTRPage2!E43="","",QTRPage2!E43)</f>
        <v/>
      </c>
      <c r="C555" s="28" t="s">
        <v>1176</v>
      </c>
    </row>
    <row r="556" spans="1:3">
      <c r="A556" s="14" t="s">
        <v>1363</v>
      </c>
      <c r="B556" s="16" t="str">
        <f>IF(QTRPage2!E44="","",QTRPage2!E44)</f>
        <v/>
      </c>
      <c r="C556" s="28" t="s">
        <v>1176</v>
      </c>
    </row>
    <row r="557" spans="1:3">
      <c r="A557" s="14" t="s">
        <v>1364</v>
      </c>
      <c r="B557" s="16" t="str">
        <f>IF(QTRPage2!E45="","",QTRPage2!E45)</f>
        <v/>
      </c>
      <c r="C557" s="28" t="s">
        <v>1176</v>
      </c>
    </row>
    <row r="558" spans="1:3">
      <c r="A558" s="14" t="s">
        <v>1365</v>
      </c>
      <c r="B558" s="16" t="str">
        <f>IF(QTRPage2!E47="","",QTRPage2!E47)</f>
        <v/>
      </c>
      <c r="C558" s="28" t="s">
        <v>1176</v>
      </c>
    </row>
    <row r="559" spans="1:3">
      <c r="A559" s="14" t="s">
        <v>1366</v>
      </c>
      <c r="B559" s="16" t="str">
        <f>IF(QTRPage2!E48="","",QTRPage2!E48)</f>
        <v/>
      </c>
      <c r="C559" s="28" t="s">
        <v>1176</v>
      </c>
    </row>
    <row r="560" spans="1:3">
      <c r="A560" s="14" t="s">
        <v>1367</v>
      </c>
      <c r="B560" s="16" t="str">
        <f>IF(QTRPage2!E49="","",QTRPage2!E49)</f>
        <v/>
      </c>
      <c r="C560" s="28" t="s">
        <v>1176</v>
      </c>
    </row>
    <row r="561" spans="1:3">
      <c r="A561" s="14" t="s">
        <v>1368</v>
      </c>
      <c r="B561" s="16" t="str">
        <f>IF(QTRPage2!E50="","",QTRPage2!E50)</f>
        <v/>
      </c>
      <c r="C561" s="28" t="s">
        <v>1176</v>
      </c>
    </row>
    <row r="562" spans="1:3">
      <c r="A562" s="14" t="s">
        <v>1369</v>
      </c>
      <c r="B562" s="15">
        <f>IF(QTRPage2!E52="","",QTRPage2!E52)</f>
        <v>0</v>
      </c>
      <c r="C562" s="28" t="s">
        <v>1176</v>
      </c>
    </row>
    <row r="563" spans="1:3">
      <c r="A563" s="14" t="s">
        <v>1370</v>
      </c>
      <c r="B563" s="16" t="str">
        <f>IF(QTRPage2!F43="","",QTRPage2!F43)</f>
        <v/>
      </c>
      <c r="C563" s="28" t="s">
        <v>1176</v>
      </c>
    </row>
    <row r="564" spans="1:3">
      <c r="A564" s="14" t="s">
        <v>1371</v>
      </c>
      <c r="B564" s="16" t="str">
        <f>IF(QTRPage2!F44="","",QTRPage2!F44)</f>
        <v/>
      </c>
      <c r="C564" s="28" t="s">
        <v>1176</v>
      </c>
    </row>
    <row r="565" spans="1:3">
      <c r="A565" s="14" t="s">
        <v>1372</v>
      </c>
      <c r="B565" s="16" t="str">
        <f>IF(QTRPage2!F45="","",QTRPage2!F45)</f>
        <v/>
      </c>
      <c r="C565" s="28" t="s">
        <v>1176</v>
      </c>
    </row>
    <row r="566" spans="1:3">
      <c r="A566" s="14" t="s">
        <v>1373</v>
      </c>
      <c r="B566" s="16" t="str">
        <f>IF(QTRPage2!F47="","",QTRPage2!F47)</f>
        <v/>
      </c>
      <c r="C566" s="28" t="s">
        <v>1176</v>
      </c>
    </row>
    <row r="567" spans="1:3">
      <c r="A567" s="14" t="s">
        <v>1374</v>
      </c>
      <c r="B567" s="16" t="str">
        <f>IF(QTRPage2!F48="","",QTRPage2!F48)</f>
        <v/>
      </c>
      <c r="C567" s="28" t="s">
        <v>1176</v>
      </c>
    </row>
    <row r="568" spans="1:3">
      <c r="A568" s="14" t="s">
        <v>1375</v>
      </c>
      <c r="B568" s="16" t="str">
        <f>IF(QTRPage2!F49="","",QTRPage2!F49)</f>
        <v/>
      </c>
      <c r="C568" s="28" t="s">
        <v>1176</v>
      </c>
    </row>
    <row r="569" spans="1:3">
      <c r="A569" s="14" t="s">
        <v>1376</v>
      </c>
      <c r="B569" s="16" t="str">
        <f>IF(QTRPage2!F50="","",QTRPage2!F50)</f>
        <v/>
      </c>
      <c r="C569" s="28" t="s">
        <v>1176</v>
      </c>
    </row>
    <row r="570" spans="1:3">
      <c r="A570" s="14" t="s">
        <v>1377</v>
      </c>
      <c r="B570" s="15">
        <f>IF(QTRPage2!F52="","",QTRPage2!F52)</f>
        <v>0</v>
      </c>
      <c r="C570" s="28" t="s">
        <v>1176</v>
      </c>
    </row>
    <row r="571" spans="1:3">
      <c r="A571" s="14" t="s">
        <v>1378</v>
      </c>
      <c r="B571" s="16" t="str">
        <f>IF(QTRPage2!G43="","",QTRPage2!G43)</f>
        <v/>
      </c>
      <c r="C571" s="28" t="s">
        <v>1176</v>
      </c>
    </row>
    <row r="572" spans="1:3">
      <c r="A572" s="14" t="s">
        <v>1379</v>
      </c>
      <c r="B572" s="16" t="str">
        <f>IF(QTRPage2!G44="","",QTRPage2!G44)</f>
        <v/>
      </c>
      <c r="C572" s="28" t="s">
        <v>1176</v>
      </c>
    </row>
    <row r="573" spans="1:3">
      <c r="A573" s="14" t="s">
        <v>1380</v>
      </c>
      <c r="B573" s="16" t="str">
        <f>IF(QTRPage2!G45="","",QTRPage2!G45)</f>
        <v/>
      </c>
      <c r="C573" s="28" t="s">
        <v>1176</v>
      </c>
    </row>
    <row r="574" spans="1:3">
      <c r="A574" s="14" t="s">
        <v>1381</v>
      </c>
      <c r="B574" s="16" t="str">
        <f>IF(QTRPage2!G47="","",QTRPage2!G47)</f>
        <v/>
      </c>
      <c r="C574" s="28" t="s">
        <v>1176</v>
      </c>
    </row>
    <row r="575" spans="1:3">
      <c r="A575" s="14" t="s">
        <v>1382</v>
      </c>
      <c r="B575" s="16" t="str">
        <f>IF(QTRPage2!G48="","",QTRPage2!G48)</f>
        <v/>
      </c>
      <c r="C575" s="28" t="s">
        <v>1176</v>
      </c>
    </row>
    <row r="576" spans="1:3">
      <c r="A576" s="14" t="s">
        <v>1383</v>
      </c>
      <c r="B576" s="16" t="str">
        <f>IF(QTRPage2!G49="","",QTRPage2!G49)</f>
        <v/>
      </c>
      <c r="C576" s="28" t="s">
        <v>1176</v>
      </c>
    </row>
    <row r="577" spans="1:3">
      <c r="A577" s="14" t="s">
        <v>1384</v>
      </c>
      <c r="B577" s="16" t="str">
        <f>IF(QTRPage2!G50="","",QTRPage2!G50)</f>
        <v/>
      </c>
      <c r="C577" s="28" t="s">
        <v>1176</v>
      </c>
    </row>
    <row r="578" spans="1:3">
      <c r="A578" s="14" t="s">
        <v>1385</v>
      </c>
      <c r="B578" s="15">
        <f>IF(QTRPage2!G52="","",QTRPage2!G52)</f>
        <v>0</v>
      </c>
      <c r="C578" s="28" t="s">
        <v>1176</v>
      </c>
    </row>
    <row r="579" spans="1:3">
      <c r="A579" s="14" t="s">
        <v>1386</v>
      </c>
      <c r="B579" s="16" t="str">
        <f>IF(QTRPage2!H43="","",QTRPage2!H43)</f>
        <v/>
      </c>
      <c r="C579" s="28" t="s">
        <v>1176</v>
      </c>
    </row>
    <row r="580" spans="1:3">
      <c r="A580" s="14" t="s">
        <v>1387</v>
      </c>
      <c r="B580" s="16" t="str">
        <f>IF(QTRPage2!H44="","",QTRPage2!H44)</f>
        <v/>
      </c>
      <c r="C580" s="28" t="s">
        <v>1176</v>
      </c>
    </row>
    <row r="581" spans="1:3">
      <c r="A581" s="14" t="s">
        <v>1388</v>
      </c>
      <c r="B581" s="16" t="str">
        <f>IF(QTRPage2!H45="","",QTRPage2!H45)</f>
        <v/>
      </c>
      <c r="C581" s="28" t="s">
        <v>1176</v>
      </c>
    </row>
    <row r="582" spans="1:3">
      <c r="A582" s="14" t="s">
        <v>1389</v>
      </c>
      <c r="B582" s="16" t="str">
        <f>IF(QTRPage2!H47="","",QTRPage2!H47)</f>
        <v/>
      </c>
      <c r="C582" s="28" t="s">
        <v>1176</v>
      </c>
    </row>
    <row r="583" spans="1:3">
      <c r="A583" s="14" t="s">
        <v>1390</v>
      </c>
      <c r="B583" s="16" t="str">
        <f>IF(QTRPage2!H48="","",QTRPage2!H48)</f>
        <v/>
      </c>
      <c r="C583" s="28" t="s">
        <v>1176</v>
      </c>
    </row>
    <row r="584" spans="1:3">
      <c r="A584" s="14" t="s">
        <v>1391</v>
      </c>
      <c r="B584" s="16" t="str">
        <f>IF(QTRPage2!H49="","",QTRPage2!H49)</f>
        <v/>
      </c>
      <c r="C584" s="28" t="s">
        <v>1176</v>
      </c>
    </row>
    <row r="585" spans="1:3">
      <c r="A585" s="14" t="s">
        <v>1392</v>
      </c>
      <c r="B585" s="16" t="str">
        <f>IF(QTRPage2!H50="","",QTRPage2!H50)</f>
        <v/>
      </c>
      <c r="C585" s="28" t="s">
        <v>1176</v>
      </c>
    </row>
    <row r="586" spans="1:3">
      <c r="A586" s="14" t="s">
        <v>1393</v>
      </c>
      <c r="B586" s="15">
        <f>IF(QTRPage2!H52="","",QTRPage2!H52)</f>
        <v>0</v>
      </c>
      <c r="C586" s="28" t="s">
        <v>1176</v>
      </c>
    </row>
    <row r="587" spans="1:3">
      <c r="A587" s="14" t="s">
        <v>1394</v>
      </c>
      <c r="B587" s="16" t="str">
        <f>IF(QTRPage2!I43="","",QTRPage2!I43)</f>
        <v/>
      </c>
      <c r="C587" s="28" t="s">
        <v>1176</v>
      </c>
    </row>
    <row r="588" spans="1:3">
      <c r="A588" s="14" t="s">
        <v>1395</v>
      </c>
      <c r="B588" s="16" t="str">
        <f>IF(QTRPage2!I44="","",QTRPage2!I44)</f>
        <v/>
      </c>
      <c r="C588" s="28" t="s">
        <v>1176</v>
      </c>
    </row>
    <row r="589" spans="1:3">
      <c r="A589" s="14" t="s">
        <v>1396</v>
      </c>
      <c r="B589" s="16" t="str">
        <f>IF(QTRPage2!I45="","",QTRPage2!I45)</f>
        <v/>
      </c>
      <c r="C589" s="28" t="s">
        <v>1176</v>
      </c>
    </row>
    <row r="590" spans="1:3">
      <c r="A590" s="14" t="s">
        <v>1397</v>
      </c>
      <c r="B590" s="16" t="str">
        <f>IF(QTRPage2!I47="","",QTRPage2!I47)</f>
        <v/>
      </c>
      <c r="C590" s="28" t="s">
        <v>1176</v>
      </c>
    </row>
    <row r="591" spans="1:3">
      <c r="A591" s="14" t="s">
        <v>1398</v>
      </c>
      <c r="B591" s="16" t="str">
        <f>IF(QTRPage2!I48="","",QTRPage2!I48)</f>
        <v/>
      </c>
      <c r="C591" s="28" t="s">
        <v>1176</v>
      </c>
    </row>
    <row r="592" spans="1:3">
      <c r="A592" s="14" t="s">
        <v>1399</v>
      </c>
      <c r="B592" s="16" t="str">
        <f>IF(QTRPage2!I49="","",QTRPage2!I49)</f>
        <v/>
      </c>
      <c r="C592" s="28" t="s">
        <v>1176</v>
      </c>
    </row>
    <row r="593" spans="1:3">
      <c r="A593" s="14" t="s">
        <v>1400</v>
      </c>
      <c r="B593" s="16" t="str">
        <f>IF(QTRPage2!I50="","",QTRPage2!I50)</f>
        <v/>
      </c>
      <c r="C593" s="28" t="s">
        <v>1176</v>
      </c>
    </row>
    <row r="594" spans="1:3">
      <c r="A594" s="14" t="s">
        <v>1401</v>
      </c>
      <c r="B594" s="15">
        <f>IF(QTRPage2!I52="","",QTRPage2!I52)</f>
        <v>0</v>
      </c>
      <c r="C594" s="28" t="s">
        <v>1176</v>
      </c>
    </row>
    <row r="595" spans="1:3">
      <c r="A595" s="14" t="s">
        <v>1402</v>
      </c>
      <c r="B595" s="16" t="str">
        <f>IF(QTRPage2!J43="","",QTRPage2!J43)</f>
        <v/>
      </c>
      <c r="C595" s="28" t="s">
        <v>1176</v>
      </c>
    </row>
    <row r="596" spans="1:3">
      <c r="A596" s="14" t="s">
        <v>1403</v>
      </c>
      <c r="B596" s="16" t="str">
        <f>IF(QTRPage2!J44="","",QTRPage2!J44)</f>
        <v/>
      </c>
      <c r="C596" s="28" t="s">
        <v>1176</v>
      </c>
    </row>
    <row r="597" spans="1:3">
      <c r="A597" s="14" t="s">
        <v>1404</v>
      </c>
      <c r="B597" s="16" t="str">
        <f>IF(QTRPage2!J45="","",QTRPage2!J45)</f>
        <v/>
      </c>
      <c r="C597" s="28" t="s">
        <v>1176</v>
      </c>
    </row>
    <row r="598" spans="1:3">
      <c r="A598" s="14" t="s">
        <v>1405</v>
      </c>
      <c r="B598" s="16" t="str">
        <f>IF(QTRPage2!J47="","",QTRPage2!J47)</f>
        <v/>
      </c>
      <c r="C598" s="28" t="s">
        <v>1176</v>
      </c>
    </row>
    <row r="599" spans="1:3">
      <c r="A599" s="14" t="s">
        <v>1406</v>
      </c>
      <c r="B599" s="16" t="str">
        <f>IF(QTRPage2!J48="","",QTRPage2!J48)</f>
        <v/>
      </c>
      <c r="C599" s="28" t="s">
        <v>1176</v>
      </c>
    </row>
    <row r="600" spans="1:3">
      <c r="A600" s="14" t="s">
        <v>1407</v>
      </c>
      <c r="B600" s="16" t="str">
        <f>IF(QTRPage2!J49="","",QTRPage2!J49)</f>
        <v/>
      </c>
      <c r="C600" s="28" t="s">
        <v>1176</v>
      </c>
    </row>
    <row r="601" spans="1:3">
      <c r="A601" s="14" t="s">
        <v>1408</v>
      </c>
      <c r="B601" s="16" t="str">
        <f>IF(QTRPage2!J50="","",QTRPage2!J50)</f>
        <v/>
      </c>
      <c r="C601" s="28" t="s">
        <v>1176</v>
      </c>
    </row>
    <row r="602" spans="1:3">
      <c r="A602" s="14" t="s">
        <v>1409</v>
      </c>
      <c r="B602" s="15">
        <f>IF(QTRPage2!J52="","",QTRPage2!J52)</f>
        <v>0</v>
      </c>
      <c r="C602" s="28" t="s">
        <v>1176</v>
      </c>
    </row>
    <row r="603" spans="1:3">
      <c r="A603" s="14" t="s">
        <v>1410</v>
      </c>
      <c r="B603" s="16" t="str">
        <f>IF(QTRPage2!K43="","",QTRPage2!K43)</f>
        <v/>
      </c>
      <c r="C603" s="28" t="s">
        <v>1176</v>
      </c>
    </row>
    <row r="604" spans="1:3">
      <c r="A604" s="14" t="s">
        <v>1411</v>
      </c>
      <c r="B604" s="16" t="str">
        <f>IF(QTRPage2!K44="","",QTRPage2!K44)</f>
        <v/>
      </c>
      <c r="C604" s="28" t="s">
        <v>1176</v>
      </c>
    </row>
    <row r="605" spans="1:3">
      <c r="A605" s="14" t="s">
        <v>1412</v>
      </c>
      <c r="B605" s="16" t="str">
        <f>IF(QTRPage2!K45="","",QTRPage2!K45)</f>
        <v/>
      </c>
      <c r="C605" s="28" t="s">
        <v>1176</v>
      </c>
    </row>
    <row r="606" spans="1:3">
      <c r="A606" s="14" t="s">
        <v>1413</v>
      </c>
      <c r="B606" s="16" t="str">
        <f>IF(QTRPage2!K47="","",QTRPage2!K47)</f>
        <v/>
      </c>
      <c r="C606" s="28" t="s">
        <v>1176</v>
      </c>
    </row>
    <row r="607" spans="1:3">
      <c r="A607" s="14" t="s">
        <v>1414</v>
      </c>
      <c r="B607" s="16" t="str">
        <f>IF(QTRPage2!K48="","",QTRPage2!K48)</f>
        <v/>
      </c>
      <c r="C607" s="28" t="s">
        <v>1176</v>
      </c>
    </row>
    <row r="608" spans="1:3">
      <c r="A608" s="14" t="s">
        <v>1415</v>
      </c>
      <c r="B608" s="16" t="str">
        <f>IF(QTRPage2!K49="","",QTRPage2!K49)</f>
        <v/>
      </c>
      <c r="C608" s="28" t="s">
        <v>1176</v>
      </c>
    </row>
    <row r="609" spans="1:3">
      <c r="A609" s="14" t="s">
        <v>1416</v>
      </c>
      <c r="B609" s="16" t="str">
        <f>IF(QTRPage2!K50="","",QTRPage2!K50)</f>
        <v/>
      </c>
      <c r="C609" s="28" t="s">
        <v>1176</v>
      </c>
    </row>
    <row r="610" spans="1:3">
      <c r="A610" s="14" t="s">
        <v>1417</v>
      </c>
      <c r="B610" s="15">
        <f>IF(QTRPage2!K52="","",QTRPage2!K52)</f>
        <v>0</v>
      </c>
      <c r="C610" s="28" t="s">
        <v>1176</v>
      </c>
    </row>
    <row r="611" spans="1:3">
      <c r="A611" s="14" t="s">
        <v>1418</v>
      </c>
      <c r="B611" s="16" t="str">
        <f>IF(QTRPage2!L43="","",QTRPage2!L43)</f>
        <v/>
      </c>
      <c r="C611" s="28" t="s">
        <v>1176</v>
      </c>
    </row>
    <row r="612" spans="1:3">
      <c r="A612" s="14" t="s">
        <v>1419</v>
      </c>
      <c r="B612" s="16" t="str">
        <f>IF(QTRPage2!L44="","",QTRPage2!L44)</f>
        <v/>
      </c>
      <c r="C612" s="28" t="s">
        <v>1176</v>
      </c>
    </row>
    <row r="613" spans="1:3">
      <c r="A613" s="14" t="s">
        <v>1420</v>
      </c>
      <c r="B613" s="16" t="str">
        <f>IF(QTRPage2!L45="","",QTRPage2!L45)</f>
        <v/>
      </c>
      <c r="C613" s="28" t="s">
        <v>1176</v>
      </c>
    </row>
    <row r="614" spans="1:3">
      <c r="A614" s="14" t="s">
        <v>1421</v>
      </c>
      <c r="B614" s="16" t="str">
        <f>IF(QTRPage2!L47="","",QTRPage2!L47)</f>
        <v/>
      </c>
      <c r="C614" s="28" t="s">
        <v>1176</v>
      </c>
    </row>
    <row r="615" spans="1:3">
      <c r="A615" s="14" t="s">
        <v>1422</v>
      </c>
      <c r="B615" s="16" t="str">
        <f>IF(QTRPage2!L48="","",QTRPage2!L48)</f>
        <v/>
      </c>
      <c r="C615" s="28" t="s">
        <v>1176</v>
      </c>
    </row>
    <row r="616" spans="1:3">
      <c r="A616" s="14" t="s">
        <v>1423</v>
      </c>
      <c r="B616" s="16" t="str">
        <f>IF(QTRPage2!L49="","",QTRPage2!L49)</f>
        <v/>
      </c>
      <c r="C616" s="28" t="s">
        <v>1176</v>
      </c>
    </row>
    <row r="617" spans="1:3">
      <c r="A617" s="14" t="s">
        <v>1424</v>
      </c>
      <c r="B617" s="16" t="str">
        <f>IF(QTRPage2!L50="","",QTRPage2!L50)</f>
        <v/>
      </c>
      <c r="C617" s="28" t="s">
        <v>1176</v>
      </c>
    </row>
    <row r="618" spans="1:3">
      <c r="A618" s="14" t="s">
        <v>1425</v>
      </c>
      <c r="B618" s="15">
        <f>IF(QTRPage2!L52="","",QTRPage2!L52)</f>
        <v>0</v>
      </c>
      <c r="C618" s="28" t="s">
        <v>1176</v>
      </c>
    </row>
    <row r="619" spans="1:3">
      <c r="A619" s="14" t="s">
        <v>1426</v>
      </c>
      <c r="B619" s="15">
        <f>IF(QTRPage2!M43="","",QTRPage2!M43)</f>
        <v>0</v>
      </c>
      <c r="C619" s="28" t="s">
        <v>1176</v>
      </c>
    </row>
    <row r="620" spans="1:3">
      <c r="A620" s="14" t="s">
        <v>1427</v>
      </c>
      <c r="B620" s="15">
        <f>IF(QTRPage2!M44="","",QTRPage2!M44)</f>
        <v>0</v>
      </c>
      <c r="C620" s="28" t="s">
        <v>1176</v>
      </c>
    </row>
    <row r="621" spans="1:3">
      <c r="A621" s="14" t="s">
        <v>1428</v>
      </c>
      <c r="B621" s="15">
        <f>IF(QTRPage2!M45="","",QTRPage2!M45)</f>
        <v>0</v>
      </c>
      <c r="C621" s="28" t="s">
        <v>1176</v>
      </c>
    </row>
    <row r="622" spans="1:3">
      <c r="A622" s="14" t="s">
        <v>1429</v>
      </c>
      <c r="B622" s="15">
        <f>IF(QTRPage2!M47="","",QTRPage2!M47)</f>
        <v>0</v>
      </c>
      <c r="C622" s="28" t="s">
        <v>1176</v>
      </c>
    </row>
    <row r="623" spans="1:3">
      <c r="A623" s="14" t="s">
        <v>1430</v>
      </c>
      <c r="B623" s="15">
        <f>IF(QTRPage2!M48="","",QTRPage2!M48)</f>
        <v>0</v>
      </c>
      <c r="C623" s="28" t="s">
        <v>1176</v>
      </c>
    </row>
    <row r="624" spans="1:3">
      <c r="A624" s="14" t="s">
        <v>1431</v>
      </c>
      <c r="B624" s="15">
        <f>IF(QTRPage2!M49="","",QTRPage2!M49)</f>
        <v>0</v>
      </c>
      <c r="C624" s="28" t="s">
        <v>1176</v>
      </c>
    </row>
    <row r="625" spans="1:3">
      <c r="A625" s="14" t="s">
        <v>1432</v>
      </c>
      <c r="B625" s="15">
        <f>IF(QTRPage2!M50="","",QTRPage2!M50)</f>
        <v>0</v>
      </c>
      <c r="C625" s="28" t="s">
        <v>1176</v>
      </c>
    </row>
    <row r="626" spans="1:3">
      <c r="A626" s="14" t="s">
        <v>1433</v>
      </c>
      <c r="B626" s="15">
        <f>IF(QTRPage2!M52="","",QTRPage2!M52)</f>
        <v>0</v>
      </c>
      <c r="C626" s="28" t="s">
        <v>1176</v>
      </c>
    </row>
    <row r="627" spans="1:3">
      <c r="A627" s="14" t="s">
        <v>1434</v>
      </c>
      <c r="B627" s="104" t="str">
        <f>IF('QTRPage3(non-consol)'!D12="","",'QTRPage3(non-consol)'!D12)</f>
        <v/>
      </c>
      <c r="C627" s="28" t="s">
        <v>1176</v>
      </c>
    </row>
    <row r="628" spans="1:3">
      <c r="A628" s="14" t="s">
        <v>1435</v>
      </c>
      <c r="B628" s="104" t="str">
        <f>IF('QTRPage3(non-consol)'!D13="","",'QTRPage3(non-consol)'!D13)</f>
        <v/>
      </c>
      <c r="C628" s="28" t="s">
        <v>1176</v>
      </c>
    </row>
    <row r="629" spans="1:3">
      <c r="A629" s="14" t="s">
        <v>1436</v>
      </c>
      <c r="B629" s="104" t="str">
        <f>IF('QTRPage3(non-consol)'!D14="","",'QTRPage3(non-consol)'!D14)</f>
        <v/>
      </c>
      <c r="C629" s="28" t="s">
        <v>1176</v>
      </c>
    </row>
    <row r="630" spans="1:3">
      <c r="A630" s="14" t="s">
        <v>1437</v>
      </c>
      <c r="B630" s="104" t="str">
        <f>IF('QTRPage3(non-consol)'!D15="","",'QTRPage3(non-consol)'!D15)</f>
        <v/>
      </c>
      <c r="C630" s="28" t="s">
        <v>1176</v>
      </c>
    </row>
    <row r="631" spans="1:3">
      <c r="A631" s="14" t="s">
        <v>1438</v>
      </c>
      <c r="B631" s="104" t="str">
        <f>IF('QTRPage3(non-consol)'!D16="","",'QTRPage3(non-consol)'!D16)</f>
        <v/>
      </c>
      <c r="C631" s="28" t="s">
        <v>1176</v>
      </c>
    </row>
    <row r="632" spans="1:3">
      <c r="A632" s="14" t="s">
        <v>1439</v>
      </c>
      <c r="B632" s="105">
        <f>IF('QTRPage3(non-consol)'!D18="","",'QTRPage3(non-consol)'!D18)</f>
        <v>0</v>
      </c>
      <c r="C632" s="28" t="s">
        <v>1176</v>
      </c>
    </row>
    <row r="633" spans="1:3">
      <c r="A633" s="14" t="s">
        <v>1440</v>
      </c>
      <c r="B633" s="104" t="str">
        <f>IF('QTRPage3(non-consol)'!D21="","",'QTRPage3(non-consol)'!D21)</f>
        <v/>
      </c>
      <c r="C633" s="28" t="s">
        <v>1176</v>
      </c>
    </row>
    <row r="634" spans="1:3">
      <c r="A634" s="14" t="s">
        <v>1441</v>
      </c>
      <c r="B634" s="104" t="str">
        <f>IF('QTRPage3(non-consol)'!D22="","",'QTRPage3(non-consol)'!D22)</f>
        <v/>
      </c>
      <c r="C634" s="28" t="s">
        <v>1176</v>
      </c>
    </row>
    <row r="635" spans="1:3">
      <c r="A635" s="14" t="s">
        <v>1442</v>
      </c>
      <c r="B635" s="104" t="str">
        <f>IF('QTRPage3(non-consol)'!D23="","",'QTRPage3(non-consol)'!D23)</f>
        <v/>
      </c>
      <c r="C635" s="28" t="s">
        <v>1176</v>
      </c>
    </row>
    <row r="636" spans="1:3">
      <c r="A636" s="14" t="s">
        <v>1443</v>
      </c>
      <c r="B636" s="104" t="str">
        <f>IF('QTRPage3(non-consol)'!D24="","",'QTRPage3(non-consol)'!D24)</f>
        <v/>
      </c>
      <c r="C636" s="28" t="s">
        <v>1176</v>
      </c>
    </row>
    <row r="637" spans="1:3">
      <c r="A637" s="14" t="s">
        <v>1444</v>
      </c>
      <c r="B637" s="105">
        <f>IF('QTRPage3(non-consol)'!D26="","",'QTRPage3(non-consol)'!D26)</f>
        <v>0</v>
      </c>
      <c r="C637" s="28" t="s">
        <v>1176</v>
      </c>
    </row>
    <row r="638" spans="1:3">
      <c r="A638" s="14" t="s">
        <v>1445</v>
      </c>
      <c r="B638" s="104" t="str">
        <f>IF('QTRPage3(non-consol)'!D31="","",'QTRPage3(non-consol)'!D31)</f>
        <v/>
      </c>
      <c r="C638" s="28" t="s">
        <v>1176</v>
      </c>
    </row>
    <row r="639" spans="1:3">
      <c r="A639" s="14" t="s">
        <v>1446</v>
      </c>
      <c r="B639" s="104" t="str">
        <f>IF('QTRPage3(non-consol)'!D36="","",'QTRPage3(non-consol)'!D36)</f>
        <v/>
      </c>
      <c r="C639" s="28" t="s">
        <v>1176</v>
      </c>
    </row>
    <row r="640" spans="1:3">
      <c r="A640" s="14" t="s">
        <v>1447</v>
      </c>
      <c r="B640" s="104" t="str">
        <f>IF('QTRPage3(non-consol)'!E36="","",'QTRPage3(non-consol)'!E36)</f>
        <v/>
      </c>
      <c r="C640" s="28" t="s">
        <v>1176</v>
      </c>
    </row>
    <row r="641" spans="1:3">
      <c r="A641" s="14" t="s">
        <v>1448</v>
      </c>
      <c r="B641" s="104" t="str">
        <f>IF('QTRPage3(non-consol)'!D42="","",'QTRPage3(non-consol)'!D42)</f>
        <v/>
      </c>
      <c r="C641" s="28" t="s">
        <v>1176</v>
      </c>
    </row>
    <row r="642" spans="1:3">
      <c r="A642" s="14" t="s">
        <v>1449</v>
      </c>
      <c r="B642" s="104" t="str">
        <f>IF('QTRPage3(non-consol)'!D43="","",'QTRPage3(non-consol)'!D43)</f>
        <v/>
      </c>
      <c r="C642" s="28" t="s">
        <v>1176</v>
      </c>
    </row>
    <row r="643" spans="1:3">
      <c r="A643" s="14" t="s">
        <v>1450</v>
      </c>
      <c r="B643" s="104" t="str">
        <f>IF('QTRPage3(non-consol)'!D45="","",'QTRPage3(non-consol)'!D45)</f>
        <v/>
      </c>
      <c r="C643" s="28" t="s">
        <v>1176</v>
      </c>
    </row>
    <row r="644" spans="1:3">
      <c r="A644" s="14" t="s">
        <v>1451</v>
      </c>
      <c r="B644" s="104" t="str">
        <f>IF('QTRPage3(non-consol)'!D46="","",'QTRPage3(non-consol)'!D46)</f>
        <v/>
      </c>
      <c r="C644" s="28" t="s">
        <v>1176</v>
      </c>
    </row>
    <row r="645" spans="1:3">
      <c r="A645" s="14" t="s">
        <v>1452</v>
      </c>
      <c r="B645" s="104" t="str">
        <f>IF('QTRPage3(non-consol)'!D47="","",'QTRPage3(non-consol)'!D47)</f>
        <v/>
      </c>
      <c r="C645" s="28" t="s">
        <v>1176</v>
      </c>
    </row>
    <row r="646" spans="1:3">
      <c r="A646" s="14" t="s">
        <v>1453</v>
      </c>
      <c r="B646" s="104" t="str">
        <f>IF('QTRPage3(non-consol)'!D48="","",'QTRPage3(non-consol)'!D48)</f>
        <v/>
      </c>
      <c r="C646" s="28" t="s">
        <v>1176</v>
      </c>
    </row>
    <row r="647" spans="1:3">
      <c r="A647" s="14" t="s">
        <v>1454</v>
      </c>
      <c r="B647" s="105">
        <f>IF('QTRPage3(non-consol)'!D50="","",'QTRPage3(non-consol)'!D50)</f>
        <v>0</v>
      </c>
      <c r="C647" s="28" t="s">
        <v>1176</v>
      </c>
    </row>
    <row r="648" spans="1:3">
      <c r="A648" s="14" t="s">
        <v>1455</v>
      </c>
      <c r="B648" s="105">
        <f>IF('QTRPage3(non-consol)'!D56="","",'QTRPage3(non-consol)'!D56)</f>
        <v>0</v>
      </c>
      <c r="C648" s="28" t="s">
        <v>1176</v>
      </c>
    </row>
    <row r="649" spans="1:3">
      <c r="A649" s="14" t="s">
        <v>1456</v>
      </c>
      <c r="B649" s="105">
        <f>IF('QTRPage3(non-consol)'!D57="","",'QTRPage3(non-consol)'!D57)</f>
        <v>0</v>
      </c>
      <c r="C649" s="28" t="s">
        <v>1176</v>
      </c>
    </row>
    <row r="650" spans="1:3">
      <c r="A650" s="14" t="s">
        <v>1457</v>
      </c>
      <c r="B650" s="104" t="str">
        <f>IF('QTRPage3(non-consol)'!D58="","",'QTRPage3(non-consol)'!D58)</f>
        <v/>
      </c>
      <c r="C650" s="28" t="s">
        <v>1176</v>
      </c>
    </row>
    <row r="651" spans="1:3">
      <c r="A651" s="14" t="s">
        <v>1458</v>
      </c>
      <c r="B651" s="104" t="str">
        <f>IF('QTRPage3(non-consol)'!D59="","",'QTRPage3(non-consol)'!D59)</f>
        <v/>
      </c>
      <c r="C651" s="28" t="s">
        <v>1176</v>
      </c>
    </row>
    <row r="652" spans="1:3">
      <c r="A652" s="14" t="s">
        <v>1459</v>
      </c>
      <c r="B652" s="104" t="str">
        <f>IF('QTRPage3(non-consol)'!D60="","",'QTRPage3(non-consol)'!D60)</f>
        <v/>
      </c>
      <c r="C652" s="28" t="s">
        <v>1176</v>
      </c>
    </row>
    <row r="653" spans="1:3">
      <c r="A653" s="14" t="s">
        <v>1460</v>
      </c>
      <c r="B653" s="104" t="str">
        <f>IF('QTRPage3(non-consol)'!D61="","",'QTRPage3(non-consol)'!D61)</f>
        <v/>
      </c>
      <c r="C653" s="28" t="s">
        <v>1176</v>
      </c>
    </row>
    <row r="654" spans="1:3">
      <c r="A654" s="14" t="s">
        <v>1461</v>
      </c>
      <c r="B654" s="104" t="str">
        <f>IF('QTRPage3(non-consol)'!D62="","",'QTRPage3(non-consol)'!D62)</f>
        <v/>
      </c>
      <c r="C654" s="28" t="s">
        <v>1176</v>
      </c>
    </row>
    <row r="655" spans="1:3">
      <c r="A655" s="14" t="s">
        <v>1462</v>
      </c>
      <c r="B655" s="105">
        <f>IF('QTRPage3(non-consol)'!D64="","",'QTRPage3(non-consol)'!D64)</f>
        <v>0</v>
      </c>
      <c r="C655" s="28" t="s">
        <v>1176</v>
      </c>
    </row>
  </sheetData>
  <sheetProtection algorithmName="SHA-512" hashValue="BtGc5X4nkS4fwuHO5fNPXRW0KAZYUMN8YGdYGkezC5TlHWgqo3oblI7hob2vshRibJJ6Cj9R50+cwgwZZw7llA==" saltValue="rj7wx1RoVziXHNZBoXDWlw==" spinCount="100000" sheet="1" objects="1" scenarios="1"/>
  <phoneticPr fontId="14" type="noConversion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C2C92-356A-4ABC-A35A-94C2240C91D4}">
  <sheetPr codeName="Sheet9"/>
  <dimension ref="A1"/>
  <sheetViews>
    <sheetView zoomScaleNormal="100" workbookViewId="0"/>
  </sheetViews>
  <sheetFormatPr defaultColWidth="8.7109375" defaultRowHeight="12.6"/>
  <cols>
    <col min="1" max="1" width="8.7109375" style="13"/>
    <col min="2" max="16384" width="8.7109375" style="1"/>
  </cols>
  <sheetData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9B8E-CCBD-4C17-A060-6C7C82C1A3BC}">
  <sheetPr codeName="Sheet10"/>
  <dimension ref="A1"/>
  <sheetViews>
    <sheetView workbookViewId="0"/>
  </sheetViews>
  <sheetFormatPr defaultColWidth="8.7109375" defaultRowHeight="12.6"/>
  <cols>
    <col min="1" max="16384" width="8.7109375" style="1"/>
  </cols>
  <sheetData/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9B44A-0B75-4DB1-857D-763DEC9114BC}">
  <sheetPr codeName="Sheet12"/>
  <dimension ref="A1"/>
  <sheetViews>
    <sheetView workbookViewId="0"/>
  </sheetViews>
  <sheetFormatPr defaultColWidth="8.7109375" defaultRowHeight="12.6"/>
  <cols>
    <col min="1" max="16384" width="8.7109375" style="1"/>
  </cols>
  <sheetData/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78D2D-CA61-4457-A735-088DC8DA06AE}">
  <sheetPr codeName="Sheet13"/>
  <dimension ref="A1"/>
  <sheetViews>
    <sheetView workbookViewId="0"/>
  </sheetViews>
  <sheetFormatPr defaultColWidth="8.7109375" defaultRowHeight="12.6"/>
  <cols>
    <col min="1" max="16384" width="8.7109375" style="1"/>
  </cols>
  <sheetData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FC213-49C1-4090-BC07-381DDA0E6DD1}">
  <sheetPr codeName="Sheet15"/>
  <dimension ref="A1"/>
  <sheetViews>
    <sheetView workbookViewId="0"/>
  </sheetViews>
  <sheetFormatPr defaultColWidth="8.7109375" defaultRowHeight="12.6"/>
  <cols>
    <col min="1" max="16384" width="8.7109375" style="1"/>
  </cols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78DD9-044E-4BBD-B5DA-F2F799FE94AB}">
  <sheetPr codeName="Sheet4">
    <pageSetUpPr fitToPage="1"/>
  </sheetPr>
  <dimension ref="A1:I59"/>
  <sheetViews>
    <sheetView zoomScale="70" zoomScaleNormal="70" workbookViewId="0">
      <selection activeCell="G6" sqref="G6"/>
    </sheetView>
  </sheetViews>
  <sheetFormatPr defaultColWidth="8.85546875" defaultRowHeight="12.6"/>
  <cols>
    <col min="1" max="1" width="3.85546875" style="26" customWidth="1"/>
    <col min="2" max="2" width="52" customWidth="1"/>
    <col min="3" max="3" width="9.5703125" style="28" customWidth="1"/>
    <col min="4" max="4" width="22" style="28" customWidth="1"/>
    <col min="5" max="5" width="18.140625" style="34" customWidth="1"/>
    <col min="6" max="6" width="18.140625" style="41" customWidth="1"/>
    <col min="7" max="7" width="3.85546875" style="26" customWidth="1"/>
  </cols>
  <sheetData>
    <row r="1" spans="1:9" ht="47.1" customHeight="1">
      <c r="B1" s="27"/>
      <c r="C1" s="66"/>
      <c r="E1"/>
    </row>
    <row r="2" spans="1:9" ht="21.6" customHeight="1" thickBot="1">
      <c r="B2" s="29" t="s">
        <v>12</v>
      </c>
      <c r="C2" s="30"/>
      <c r="D2" s="30"/>
      <c r="E2" s="31"/>
      <c r="F2" s="31"/>
    </row>
    <row r="3" spans="1:9" ht="14.45" thickBot="1">
      <c r="B3" s="32" t="s">
        <v>13</v>
      </c>
      <c r="D3" s="107"/>
      <c r="E3" s="108"/>
      <c r="F3" s="109"/>
    </row>
    <row r="4" spans="1:9" ht="14.45" thickBot="1">
      <c r="B4" s="32" t="s">
        <v>14</v>
      </c>
      <c r="D4" s="2"/>
      <c r="F4" s="34"/>
    </row>
    <row r="5" spans="1:9" ht="14.45" thickBot="1">
      <c r="B5" s="32" t="s">
        <v>15</v>
      </c>
      <c r="D5" s="3"/>
      <c r="F5" s="34"/>
    </row>
    <row r="6" spans="1:9" ht="14.1">
      <c r="B6" s="79"/>
      <c r="C6" s="30"/>
      <c r="D6" s="30"/>
      <c r="E6" s="31"/>
      <c r="F6" s="31"/>
    </row>
    <row r="8" spans="1:9" s="28" customFormat="1" ht="14.1">
      <c r="A8" s="26"/>
      <c r="B8" s="63" t="s">
        <v>16</v>
      </c>
      <c r="C8" s="66" t="s">
        <v>17</v>
      </c>
      <c r="D8" s="66" t="s">
        <v>18</v>
      </c>
      <c r="E8" s="34"/>
      <c r="F8" s="41"/>
      <c r="G8" s="26"/>
      <c r="H8"/>
      <c r="I8"/>
    </row>
    <row r="9" spans="1:9" s="28" customFormat="1">
      <c r="A9" s="26"/>
      <c r="B9"/>
      <c r="E9" s="34"/>
      <c r="F9" s="41"/>
      <c r="G9" s="26"/>
      <c r="H9"/>
      <c r="I9"/>
    </row>
    <row r="10" spans="1:9" s="28" customFormat="1" ht="14.1">
      <c r="A10" s="26"/>
      <c r="B10" s="27" t="s">
        <v>19</v>
      </c>
      <c r="E10" s="34"/>
      <c r="F10" s="41"/>
      <c r="G10" s="26"/>
      <c r="H10"/>
      <c r="I10"/>
    </row>
    <row r="11" spans="1:9" s="28" customFormat="1" ht="14.1">
      <c r="A11" s="26"/>
      <c r="B11" s="40" t="s">
        <v>20</v>
      </c>
      <c r="C11" s="11">
        <v>1000</v>
      </c>
      <c r="D11" s="28" t="s">
        <v>21</v>
      </c>
      <c r="E11" s="34"/>
      <c r="F11" s="41"/>
      <c r="G11" s="26"/>
      <c r="H11"/>
      <c r="I11"/>
    </row>
    <row r="12" spans="1:9" s="28" customFormat="1" ht="14.1">
      <c r="A12" s="26"/>
      <c r="B12" s="40" t="s">
        <v>22</v>
      </c>
      <c r="C12" s="11">
        <v>2000</v>
      </c>
      <c r="D12" s="28" t="s">
        <v>21</v>
      </c>
      <c r="E12" s="34"/>
      <c r="F12" s="41"/>
      <c r="G12" s="26"/>
      <c r="H12"/>
      <c r="I12"/>
    </row>
    <row r="13" spans="1:9" s="28" customFormat="1">
      <c r="A13" s="26"/>
      <c r="B13"/>
      <c r="E13" s="34"/>
      <c r="F13" s="41"/>
      <c r="G13" s="26"/>
      <c r="H13"/>
      <c r="I13"/>
    </row>
    <row r="14" spans="1:9" s="28" customFormat="1" ht="14.1">
      <c r="A14" s="26"/>
      <c r="B14" s="27" t="s">
        <v>23</v>
      </c>
      <c r="C14" s="11">
        <v>3000</v>
      </c>
      <c r="D14" s="28" t="s">
        <v>24</v>
      </c>
      <c r="E14" s="34"/>
      <c r="F14" s="41"/>
      <c r="G14" s="26"/>
      <c r="H14"/>
      <c r="I14"/>
    </row>
    <row r="15" spans="1:9" s="28" customFormat="1">
      <c r="A15" s="26"/>
      <c r="B15"/>
      <c r="E15" s="34"/>
      <c r="F15" s="41"/>
      <c r="G15" s="26"/>
      <c r="H15"/>
      <c r="I15"/>
    </row>
    <row r="16" spans="1:9" s="28" customFormat="1" ht="14.1">
      <c r="A16" s="26"/>
      <c r="B16" s="27" t="s">
        <v>25</v>
      </c>
      <c r="E16" s="34"/>
      <c r="F16" s="41"/>
      <c r="G16" s="26"/>
      <c r="H16"/>
      <c r="I16"/>
    </row>
    <row r="17" spans="2:4" ht="14.1">
      <c r="B17" s="40" t="s">
        <v>26</v>
      </c>
      <c r="C17" s="11">
        <v>1100</v>
      </c>
      <c r="D17" s="28" t="s">
        <v>27</v>
      </c>
    </row>
    <row r="18" spans="2:4" ht="14.1">
      <c r="B18" s="40" t="s">
        <v>28</v>
      </c>
      <c r="C18" s="11">
        <v>1110</v>
      </c>
      <c r="D18" s="28" t="s">
        <v>27</v>
      </c>
    </row>
    <row r="19" spans="2:4" ht="14.1">
      <c r="B19" s="40" t="s">
        <v>29</v>
      </c>
      <c r="C19" s="11">
        <v>1200</v>
      </c>
      <c r="D19" s="28" t="s">
        <v>27</v>
      </c>
    </row>
    <row r="20" spans="2:4" ht="14.1">
      <c r="B20" s="40" t="s">
        <v>30</v>
      </c>
      <c r="C20" s="11">
        <v>1210</v>
      </c>
      <c r="D20" s="28" t="s">
        <v>27</v>
      </c>
    </row>
    <row r="21" spans="2:4" ht="14.1">
      <c r="B21" s="40" t="s">
        <v>31</v>
      </c>
      <c r="C21" s="11">
        <v>1220</v>
      </c>
      <c r="D21" s="28" t="s">
        <v>27</v>
      </c>
    </row>
    <row r="22" spans="2:4" ht="14.1">
      <c r="B22" s="40" t="s">
        <v>32</v>
      </c>
      <c r="C22" s="11">
        <v>1230</v>
      </c>
      <c r="D22" s="28" t="s">
        <v>27</v>
      </c>
    </row>
    <row r="23" spans="2:4" ht="14.1">
      <c r="B23" s="40" t="s">
        <v>33</v>
      </c>
      <c r="C23" s="11">
        <v>1240</v>
      </c>
      <c r="D23" s="28" t="s">
        <v>27</v>
      </c>
    </row>
    <row r="24" spans="2:4" ht="14.1">
      <c r="B24" s="40" t="s">
        <v>34</v>
      </c>
      <c r="C24" s="11">
        <v>2100</v>
      </c>
      <c r="D24" s="28" t="s">
        <v>35</v>
      </c>
    </row>
    <row r="25" spans="2:4" ht="14.1">
      <c r="B25" s="40" t="s">
        <v>36</v>
      </c>
      <c r="C25" s="11">
        <v>2110</v>
      </c>
      <c r="D25" s="28" t="s">
        <v>35</v>
      </c>
    </row>
    <row r="26" spans="2:4" ht="14.1">
      <c r="B26" s="40" t="s">
        <v>37</v>
      </c>
      <c r="C26" s="11">
        <v>2200</v>
      </c>
      <c r="D26" s="28" t="s">
        <v>35</v>
      </c>
    </row>
    <row r="27" spans="2:4" ht="14.1">
      <c r="B27" s="40" t="s">
        <v>38</v>
      </c>
      <c r="C27" s="11">
        <v>2210</v>
      </c>
      <c r="D27" s="28" t="s">
        <v>35</v>
      </c>
    </row>
    <row r="28" spans="2:4" ht="14.1">
      <c r="B28" s="40" t="s">
        <v>39</v>
      </c>
      <c r="C28" s="11">
        <v>2500</v>
      </c>
      <c r="D28" s="28" t="s">
        <v>35</v>
      </c>
    </row>
    <row r="29" spans="2:4" ht="14.1">
      <c r="B29" s="40" t="s">
        <v>40</v>
      </c>
      <c r="C29" s="11">
        <v>2600</v>
      </c>
      <c r="D29" s="28" t="s">
        <v>35</v>
      </c>
    </row>
    <row r="30" spans="2:4" ht="14.1">
      <c r="B30" s="40" t="s">
        <v>41</v>
      </c>
      <c r="C30" s="11">
        <v>3100</v>
      </c>
      <c r="D30" s="28" t="s">
        <v>42</v>
      </c>
    </row>
    <row r="31" spans="2:4" ht="14.1">
      <c r="B31" s="40" t="s">
        <v>43</v>
      </c>
      <c r="C31" s="11">
        <v>3110</v>
      </c>
      <c r="D31" s="28" t="s">
        <v>42</v>
      </c>
    </row>
    <row r="32" spans="2:4" ht="14.1">
      <c r="B32" s="40" t="s">
        <v>44</v>
      </c>
      <c r="C32" s="11">
        <v>4000</v>
      </c>
      <c r="D32" s="28" t="s">
        <v>42</v>
      </c>
    </row>
    <row r="33" spans="2:4" ht="14.1">
      <c r="B33" s="40" t="s">
        <v>45</v>
      </c>
      <c r="C33" s="11">
        <v>4400</v>
      </c>
      <c r="D33" s="28" t="s">
        <v>42</v>
      </c>
    </row>
    <row r="35" spans="2:4" ht="14.1">
      <c r="B35" s="43" t="s">
        <v>46</v>
      </c>
    </row>
    <row r="36" spans="2:4" ht="14.1">
      <c r="B36" s="40" t="s">
        <v>47</v>
      </c>
      <c r="C36" s="11">
        <v>1250</v>
      </c>
      <c r="D36" s="28" t="s">
        <v>48</v>
      </c>
    </row>
    <row r="37" spans="2:4" ht="14.1">
      <c r="B37" s="40" t="s">
        <v>49</v>
      </c>
      <c r="C37" s="11">
        <v>1260</v>
      </c>
      <c r="D37" s="28" t="s">
        <v>48</v>
      </c>
    </row>
    <row r="38" spans="2:4" ht="14.1">
      <c r="B38" s="40" t="s">
        <v>50</v>
      </c>
      <c r="C38" s="11">
        <v>1500</v>
      </c>
      <c r="D38" s="28" t="s">
        <v>48</v>
      </c>
    </row>
    <row r="39" spans="2:4" ht="14.1">
      <c r="B39" s="40" t="s">
        <v>40</v>
      </c>
      <c r="C39" s="11">
        <v>2610</v>
      </c>
      <c r="D39" s="28" t="s">
        <v>48</v>
      </c>
    </row>
    <row r="40" spans="2:4" ht="14.1">
      <c r="B40" s="40" t="s">
        <v>51</v>
      </c>
      <c r="C40" s="11">
        <v>3610</v>
      </c>
      <c r="D40" s="28" t="s">
        <v>48</v>
      </c>
    </row>
    <row r="41" spans="2:4" ht="14.1">
      <c r="B41" s="40" t="s">
        <v>52</v>
      </c>
      <c r="C41" s="11">
        <v>4100</v>
      </c>
      <c r="D41" s="28" t="s">
        <v>53</v>
      </c>
    </row>
    <row r="42" spans="2:4" ht="14.1">
      <c r="B42" s="48" t="s">
        <v>54</v>
      </c>
      <c r="C42" s="12">
        <v>2220</v>
      </c>
      <c r="D42" s="46" t="s">
        <v>53</v>
      </c>
    </row>
    <row r="43" spans="2:4" ht="14.1">
      <c r="B43" s="48" t="s">
        <v>55</v>
      </c>
      <c r="C43" s="12">
        <v>2230</v>
      </c>
      <c r="D43" s="46" t="s">
        <v>53</v>
      </c>
    </row>
    <row r="44" spans="2:4" ht="14.1">
      <c r="B44" s="48" t="s">
        <v>56</v>
      </c>
      <c r="C44" s="12">
        <v>9000</v>
      </c>
      <c r="D44" s="46" t="s">
        <v>57</v>
      </c>
    </row>
    <row r="45" spans="2:4" ht="14.1">
      <c r="B45" s="48" t="s">
        <v>58</v>
      </c>
      <c r="C45" s="12">
        <v>9010</v>
      </c>
      <c r="D45" s="46" t="s">
        <v>57</v>
      </c>
    </row>
    <row r="46" spans="2:4" ht="14.1">
      <c r="B46" s="48" t="s">
        <v>59</v>
      </c>
      <c r="C46" s="12">
        <v>9100</v>
      </c>
      <c r="D46" s="46" t="s">
        <v>57</v>
      </c>
    </row>
    <row r="49" spans="2:6" ht="14.1">
      <c r="B49" s="27" t="s">
        <v>60</v>
      </c>
    </row>
    <row r="50" spans="2:6" ht="30" customHeight="1">
      <c r="B50" s="111" t="s">
        <v>61</v>
      </c>
      <c r="C50" s="111"/>
      <c r="D50" s="111"/>
      <c r="E50" s="111"/>
      <c r="F50" s="111"/>
    </row>
    <row r="51" spans="2:6" ht="14.1">
      <c r="B51" s="116" t="s">
        <v>62</v>
      </c>
      <c r="C51" s="116"/>
      <c r="D51" s="116"/>
      <c r="E51" s="116"/>
      <c r="F51" s="116"/>
    </row>
    <row r="53" spans="2:6" ht="14.45" thickBot="1">
      <c r="B53" s="27" t="s">
        <v>63</v>
      </c>
    </row>
    <row r="54" spans="2:6" ht="14.45" thickBot="1">
      <c r="B54" s="40" t="s">
        <v>64</v>
      </c>
      <c r="C54" s="80"/>
      <c r="E54"/>
    </row>
    <row r="55" spans="2:6" ht="12.95" thickBot="1">
      <c r="B55" s="59" t="s">
        <v>65</v>
      </c>
      <c r="C55"/>
      <c r="E55"/>
    </row>
    <row r="56" spans="2:6" ht="12.95" thickBot="1">
      <c r="B56" s="40" t="s">
        <v>66</v>
      </c>
      <c r="C56" s="78"/>
      <c r="E56"/>
    </row>
    <row r="57" spans="2:6" ht="12.95" thickBot="1">
      <c r="B57" s="40" t="s">
        <v>67</v>
      </c>
      <c r="C57" s="81"/>
      <c r="E57"/>
    </row>
    <row r="59" spans="2:6" ht="28.5" customHeight="1">
      <c r="B59" s="110" t="s">
        <v>68</v>
      </c>
      <c r="C59" s="110"/>
      <c r="D59" s="110"/>
      <c r="E59" s="110"/>
      <c r="F59" s="110"/>
    </row>
  </sheetData>
  <sheetProtection algorithmName="SHA-512" hashValue="PJvjku7pJflMjfH9tqjMuceR5m137fgTkyndnElJa709YRWNzoAeEsNGHEqQYcpSRnhFa9YB46qB47kba6Ripw==" saltValue="KWW5T7JV5NJj+Uc8LOoAMQ==" spinCount="100000" sheet="1" objects="1" scenarios="1"/>
  <mergeCells count="4">
    <mergeCell ref="D3:F3"/>
    <mergeCell ref="B59:F59"/>
    <mergeCell ref="B50:F50"/>
    <mergeCell ref="B51:F51"/>
  </mergeCells>
  <phoneticPr fontId="14" type="noConversion"/>
  <hyperlinks>
    <hyperlink ref="C17" location="SubPage1!B8" display="SubPage1!B8" xr:uid="{262AF117-AD0B-4C50-9588-39F0155B4EA5}"/>
    <hyperlink ref="C18" location="SubPage1!B22" display="SubPage1!B22" xr:uid="{D73C3B6B-6BF0-4996-97B0-7875B9593799}"/>
    <hyperlink ref="C19" location="SubPage1!B48" display="SubPage1!B48" xr:uid="{1137221C-BFD0-4170-AA27-C25D4D7142E8}"/>
    <hyperlink ref="C20" location="SubPage1!B97" display="SubPage1!B97" xr:uid="{14E7D180-8DAE-4282-A38E-A2C547085349}"/>
    <hyperlink ref="C21" location="SubPage1!B117" display="SubPage1!B117" xr:uid="{158CDEA8-C9B1-4057-8133-92278FE348C4}"/>
    <hyperlink ref="C22" location="SubPage1!B141" display="SubPage1!B141" xr:uid="{57E75C9C-200C-47BD-BF17-7B3AD6F88056}"/>
    <hyperlink ref="C23" location="SubPage1!B151" display="SubPage1!B151" xr:uid="{4159C22B-FDF8-4F51-ADBC-1427D76E75E8}"/>
    <hyperlink ref="C24" location="SubPage2!B8" display="SubPage2!B8" xr:uid="{F6173353-E5DE-4A62-8B3B-CE6F4151142F}"/>
    <hyperlink ref="C25" location="SubPage2!B27" display="SubPage2!B27" xr:uid="{9F4F2DF2-84E7-4AD0-8522-D35A89D7CAAC}"/>
    <hyperlink ref="C26" location="SubPage2!B34" display="SubPage2!B34" xr:uid="{CD8D92B7-8E69-4967-A961-DB41ADE652B7}"/>
    <hyperlink ref="C27" location="SubPage2!B64" display="SubPage2!B64" xr:uid="{1BBB096D-D486-4DA5-AF53-452A2DA1F39F}"/>
    <hyperlink ref="C28" location="SubPage2!B78" display="SubPage2!B78" xr:uid="{912F71DC-BD20-472D-9FF4-64A137802FFF}"/>
    <hyperlink ref="C29" location="SubPage2!B90" display="SubPage2!B90" xr:uid="{38E405D8-F649-43DC-A870-810F5D2469BF}"/>
    <hyperlink ref="C30" location="SubPage3!B8" display="SubPage3!B8" xr:uid="{6232F9A6-CC44-410D-B218-C9A268F215C6}"/>
    <hyperlink ref="C31" location="SubPage3!B40" display="SubPage3!B40" xr:uid="{8430C441-CE70-4FEB-9002-475E366E8B2E}"/>
    <hyperlink ref="C32" location="SubPage3!B70" display="SubPage3!B70" xr:uid="{F8F45E52-2F45-49CE-8CB0-CB9489574213}"/>
    <hyperlink ref="C33" location="SubPage3!B82" display="SubPage3!B82" xr:uid="{57689CA3-466E-4091-9A22-DD76A71C96C0}"/>
    <hyperlink ref="C36" location="QTRPage1!B8" display="QTRPage1!B8" xr:uid="{7C9C5BC4-4413-4C9A-A119-1D4D76640A52}"/>
    <hyperlink ref="C37" location="QTRPage1!B30" display="QTRPage1!B30" xr:uid="{A0C5BA04-FFA2-4DC1-AADB-7DFD6C558758}"/>
    <hyperlink ref="C38" location="QTRPage1!B44" display="QTRPage1!B44" xr:uid="{977935AE-8091-49D6-A2F9-C6A2D3B0C089}"/>
    <hyperlink ref="C39" location="QTRPage1!B57" display="QTRPage1!B57" xr:uid="{24744616-91A5-4869-ACC8-F3239B23A87B}"/>
    <hyperlink ref="C40" location="QTRPage1!B81" display="QTRPage1!B81" xr:uid="{5962E064-DC96-477E-9BFE-0DED3DB1134E}"/>
    <hyperlink ref="C41" location="QTRPage2!B8" display="QTRPage2!B8" xr:uid="{0B9203E5-5AF5-439B-801C-91077E54F167}"/>
    <hyperlink ref="C11" location="BS!B8" display="BS!B8" xr:uid="{1BB3C6EC-0734-4EC4-BC7E-B9DA63603E00}"/>
    <hyperlink ref="C12" location="BS!B43" display="BS!B43" xr:uid="{8081DC67-7773-44CA-BA96-FD71AC58C007}"/>
    <hyperlink ref="C14" location="IS!B8" display="IS!B8" xr:uid="{70E5AEA2-86CC-4B71-B295-7C057EE33A3A}"/>
    <hyperlink ref="C42" location="QTRPage2!B26" display="QTRPage2!B26" xr:uid="{C3773354-1728-4864-A130-E62CEED12538}"/>
    <hyperlink ref="C43" location="QTRPage2!B38" display="QTRPage2!B38" xr:uid="{52723F93-22BB-4123-AC13-FFE49346E2F5}"/>
    <hyperlink ref="C44" location="'QTRPage3(non-consol)'!B8" display="'QTRPage3(non-consol)'!B8" xr:uid="{2BB86944-8640-4D22-9D4A-281FE44EC222}"/>
    <hyperlink ref="C45" location="'QTRPage3(non-consol)'!B39" display="'QTRPage3(non-consol)'!B39" xr:uid="{EE9B9268-2D85-4756-B4ED-500378ADD236}"/>
    <hyperlink ref="C46" location="'QTRPage3(non-consol)'!B53" display="'QTRPage3(non-consol)'!B53" xr:uid="{9A67F647-5B52-47D6-9B6F-F3CF7AE77433}"/>
  </hyperlinks>
  <printOptions horizontalCentered="1"/>
  <pageMargins left="0.70866141732283505" right="0.70866141732283505" top="0.74803149606299202" bottom="0.74803149606299202" header="0.31496062992126" footer="0.31496062992126"/>
  <pageSetup scale="76" fitToHeight="0" orientation="portrait" r:id="rId1"/>
  <headerFooter>
    <oddFooter>&amp;CClassification: Protected B&amp;R&amp;P/&amp;N</oddFooter>
  </headerFooter>
  <rowBreaks count="1" manualBreakCount="1">
    <brk id="52" min="1" max="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B49D3-78E7-4019-8896-BAB9D79CB864}">
  <sheetPr codeName="Sheet1">
    <pageSetUpPr fitToPage="1"/>
  </sheetPr>
  <dimension ref="A1:G82"/>
  <sheetViews>
    <sheetView zoomScale="70" zoomScaleNormal="70" workbookViewId="0">
      <selection activeCell="G6" sqref="G6"/>
    </sheetView>
  </sheetViews>
  <sheetFormatPr defaultColWidth="8.85546875" defaultRowHeight="12.6"/>
  <cols>
    <col min="1" max="1" width="3.85546875" style="20" customWidth="1"/>
    <col min="2" max="2" width="56" style="1" customWidth="1"/>
    <col min="3" max="3" width="10" style="21" customWidth="1"/>
    <col min="4" max="4" width="18.140625" style="21" customWidth="1"/>
    <col min="5" max="5" width="18.140625" style="4" customWidth="1"/>
    <col min="6" max="6" width="18.140625" style="22" customWidth="1"/>
    <col min="7" max="7" width="3.85546875" style="20" customWidth="1"/>
    <col min="8" max="16384" width="8.85546875" style="1"/>
  </cols>
  <sheetData>
    <row r="1" spans="1:7" ht="47.45" customHeight="1">
      <c r="A1" s="26"/>
      <c r="B1" s="27"/>
      <c r="C1" s="66"/>
      <c r="D1" s="28"/>
      <c r="E1"/>
      <c r="F1" s="41"/>
      <c r="G1" s="26"/>
    </row>
    <row r="2" spans="1:7" ht="21.95" customHeight="1" thickBot="1">
      <c r="A2" s="26"/>
      <c r="B2" s="29" t="s">
        <v>12</v>
      </c>
      <c r="C2" s="30"/>
      <c r="D2" s="30"/>
      <c r="E2" s="31"/>
      <c r="F2" s="31"/>
      <c r="G2" s="26"/>
    </row>
    <row r="3" spans="1:7" ht="14.45" thickBot="1">
      <c r="A3" s="26"/>
      <c r="B3" s="32" t="s">
        <v>69</v>
      </c>
      <c r="C3" s="28"/>
      <c r="D3" s="112" t="str">
        <f>IF(ISBLANK(ToC!$D$3),"",ToC!$D$3)</f>
        <v/>
      </c>
      <c r="E3" s="113"/>
      <c r="F3" s="114"/>
      <c r="G3" s="26"/>
    </row>
    <row r="4" spans="1:7" ht="14.45" thickBot="1">
      <c r="A4" s="26"/>
      <c r="B4" s="32" t="s">
        <v>70</v>
      </c>
      <c r="C4" s="28"/>
      <c r="D4" s="33" t="str">
        <f>IF(ISBLANK(ToC!$D$4),"",ToC!$D$4)</f>
        <v/>
      </c>
      <c r="E4" s="34"/>
      <c r="F4" s="34"/>
      <c r="G4" s="26"/>
    </row>
    <row r="5" spans="1:7" ht="14.45" thickBot="1">
      <c r="A5" s="26"/>
      <c r="B5" s="32" t="s">
        <v>71</v>
      </c>
      <c r="C5" s="28"/>
      <c r="D5" s="35" t="str">
        <f>IF(ISBLANK(ToC!$D$5),"",ToC!$D$5)</f>
        <v/>
      </c>
      <c r="E5" s="34"/>
      <c r="F5" s="34"/>
      <c r="G5" s="26"/>
    </row>
    <row r="6" spans="1:7" ht="18">
      <c r="A6" s="26"/>
      <c r="B6" s="36" t="s">
        <v>19</v>
      </c>
      <c r="C6" s="76"/>
      <c r="D6" s="76"/>
      <c r="E6" s="50"/>
      <c r="F6" s="50"/>
      <c r="G6" s="26"/>
    </row>
    <row r="7" spans="1:7">
      <c r="A7" s="26"/>
      <c r="B7"/>
      <c r="C7" s="28"/>
      <c r="D7" s="28"/>
      <c r="E7" s="34"/>
      <c r="F7" s="41"/>
      <c r="G7" s="26"/>
    </row>
    <row r="8" spans="1:7" ht="14.45" thickBot="1">
      <c r="A8" s="26"/>
      <c r="B8" s="27" t="s">
        <v>20</v>
      </c>
      <c r="C8" s="28"/>
      <c r="D8" s="28" t="s">
        <v>72</v>
      </c>
      <c r="E8" s="34"/>
      <c r="F8" s="41"/>
      <c r="G8" s="26"/>
    </row>
    <row r="9" spans="1:7" ht="14.45" thickBot="1">
      <c r="A9" s="26"/>
      <c r="B9" s="37" t="s">
        <v>73</v>
      </c>
      <c r="C9" s="66"/>
      <c r="D9" s="38">
        <v>10</v>
      </c>
      <c r="E9" s="34"/>
      <c r="F9" s="41"/>
      <c r="G9" s="26"/>
    </row>
    <row r="10" spans="1:7">
      <c r="A10" s="26"/>
      <c r="B10"/>
      <c r="C10" s="28"/>
      <c r="D10" s="28"/>
      <c r="E10" s="34"/>
      <c r="F10" s="41"/>
      <c r="G10" s="26"/>
    </row>
    <row r="11" spans="1:7" ht="14.45" thickBot="1">
      <c r="A11" s="26"/>
      <c r="B11" s="39" t="s">
        <v>74</v>
      </c>
      <c r="C11" s="28"/>
      <c r="D11" s="28"/>
      <c r="E11" s="34"/>
      <c r="F11" s="41"/>
      <c r="G11" s="26"/>
    </row>
    <row r="12" spans="1:7" ht="14.45" thickBot="1">
      <c r="A12" s="26"/>
      <c r="B12" s="40" t="s">
        <v>26</v>
      </c>
      <c r="C12" s="38" t="s">
        <v>75</v>
      </c>
      <c r="D12" s="44">
        <f>SubPage1!D19</f>
        <v>0</v>
      </c>
      <c r="E12" s="34"/>
      <c r="F12"/>
      <c r="G12" s="26"/>
    </row>
    <row r="13" spans="1:7" ht="14.45" thickBot="1">
      <c r="A13" s="26"/>
      <c r="B13" s="40" t="s">
        <v>28</v>
      </c>
      <c r="C13" s="38" t="s">
        <v>76</v>
      </c>
      <c r="D13" s="44">
        <f>SubPage1!D45</f>
        <v>0</v>
      </c>
      <c r="E13" s="34"/>
      <c r="F13" s="9"/>
      <c r="G13" s="26"/>
    </row>
    <row r="14" spans="1:7" ht="14.45" thickBot="1">
      <c r="A14" s="26"/>
      <c r="B14" s="40" t="s">
        <v>77</v>
      </c>
      <c r="C14" s="38" t="s">
        <v>78</v>
      </c>
      <c r="D14" s="5"/>
      <c r="E14" s="34"/>
      <c r="F14" s="41"/>
      <c r="G14" s="26"/>
    </row>
    <row r="15" spans="1:7" ht="14.45" thickBot="1">
      <c r="A15" s="26"/>
      <c r="B15" s="40" t="s">
        <v>79</v>
      </c>
      <c r="C15" s="38" t="s">
        <v>80</v>
      </c>
      <c r="D15" s="5"/>
      <c r="E15" s="34"/>
      <c r="F15" s="41"/>
      <c r="G15" s="26"/>
    </row>
    <row r="16" spans="1:7" ht="14.45" thickBot="1">
      <c r="A16" s="26"/>
      <c r="B16" s="43" t="s">
        <v>81</v>
      </c>
      <c r="C16" s="38" t="s">
        <v>82</v>
      </c>
      <c r="D16" s="44">
        <f>SUM(D12:D15)</f>
        <v>0</v>
      </c>
      <c r="E16" s="34"/>
      <c r="F16" s="41"/>
      <c r="G16" s="26"/>
    </row>
    <row r="17" spans="1:7" ht="14.1">
      <c r="A17" s="26"/>
      <c r="B17"/>
      <c r="C17" s="28"/>
      <c r="D17" s="42"/>
      <c r="E17" s="34"/>
      <c r="F17" s="41"/>
      <c r="G17" s="26"/>
    </row>
    <row r="18" spans="1:7" ht="14.45" thickBot="1">
      <c r="A18" s="26"/>
      <c r="B18" s="39" t="s">
        <v>29</v>
      </c>
      <c r="C18" s="28"/>
      <c r="D18" s="42"/>
      <c r="E18" s="34"/>
      <c r="F18" s="41"/>
      <c r="G18" s="26"/>
    </row>
    <row r="19" spans="1:7" ht="14.45" thickBot="1">
      <c r="A19" s="26"/>
      <c r="B19" s="40" t="s">
        <v>83</v>
      </c>
      <c r="C19" s="38" t="s">
        <v>84</v>
      </c>
      <c r="D19" s="44">
        <f>SubPage1!F60</f>
        <v>0</v>
      </c>
      <c r="E19" s="34"/>
      <c r="F19" s="10"/>
      <c r="G19" s="26"/>
    </row>
    <row r="20" spans="1:7" ht="15" customHeight="1" thickBot="1">
      <c r="A20" s="26"/>
      <c r="B20" s="40" t="s">
        <v>85</v>
      </c>
      <c r="C20" s="38" t="s">
        <v>86</v>
      </c>
      <c r="D20" s="44">
        <f>SubPage1!F73</f>
        <v>0</v>
      </c>
      <c r="E20" s="34"/>
      <c r="F20" s="10"/>
      <c r="G20" s="26"/>
    </row>
    <row r="21" spans="1:7" ht="14.45" thickBot="1">
      <c r="A21" s="26"/>
      <c r="B21" s="48" t="s">
        <v>87</v>
      </c>
      <c r="C21" s="38" t="s">
        <v>88</v>
      </c>
      <c r="D21" s="5"/>
      <c r="E21" s="34"/>
      <c r="F21" s="10"/>
      <c r="G21" s="26"/>
    </row>
    <row r="22" spans="1:7" ht="14.45" thickBot="1">
      <c r="A22" s="26"/>
      <c r="B22" s="48" t="s">
        <v>89</v>
      </c>
      <c r="C22" s="38" t="s">
        <v>90</v>
      </c>
      <c r="D22" s="5"/>
      <c r="E22" s="34"/>
      <c r="F22" s="10"/>
      <c r="G22" s="26"/>
    </row>
    <row r="23" spans="1:7" ht="14.45" thickBot="1">
      <c r="A23" s="26"/>
      <c r="B23" s="40" t="s">
        <v>32</v>
      </c>
      <c r="C23" s="38" t="s">
        <v>91</v>
      </c>
      <c r="D23" s="44">
        <f>-SubPage1!E148</f>
        <v>0</v>
      </c>
      <c r="E23" s="34"/>
      <c r="F23" s="41"/>
      <c r="G23" s="26"/>
    </row>
    <row r="24" spans="1:7" ht="14.45" thickBot="1">
      <c r="A24" s="26"/>
      <c r="B24" s="40" t="s">
        <v>92</v>
      </c>
      <c r="C24" s="38" t="s">
        <v>93</v>
      </c>
      <c r="D24" s="5"/>
      <c r="E24" s="34"/>
      <c r="F24" s="41"/>
      <c r="G24" s="26"/>
    </row>
    <row r="25" spans="1:7" ht="14.45" thickBot="1">
      <c r="A25" s="26"/>
      <c r="B25" s="43" t="s">
        <v>94</v>
      </c>
      <c r="C25" s="38" t="s">
        <v>95</v>
      </c>
      <c r="D25" s="44">
        <f>SUM(D19:D24)</f>
        <v>0</v>
      </c>
      <c r="E25" s="34"/>
      <c r="F25" s="41"/>
      <c r="G25" s="26"/>
    </row>
    <row r="26" spans="1:7" ht="14.1">
      <c r="A26" s="26"/>
      <c r="B26"/>
      <c r="C26" s="28"/>
      <c r="D26" s="42"/>
      <c r="E26" s="34"/>
      <c r="F26" s="41"/>
      <c r="G26" s="26"/>
    </row>
    <row r="27" spans="1:7" ht="14.45" thickBot="1">
      <c r="A27" s="26"/>
      <c r="B27" s="39" t="s">
        <v>96</v>
      </c>
      <c r="C27" s="28"/>
      <c r="D27" s="42"/>
      <c r="E27" s="34"/>
      <c r="F27" s="41"/>
      <c r="G27" s="26"/>
    </row>
    <row r="28" spans="1:7" ht="14.45" thickBot="1">
      <c r="A28" s="26"/>
      <c r="B28" s="40" t="s">
        <v>97</v>
      </c>
      <c r="C28" s="38" t="s">
        <v>98</v>
      </c>
      <c r="D28" s="5"/>
      <c r="E28" s="34"/>
      <c r="F28" s="41"/>
      <c r="G28" s="26"/>
    </row>
    <row r="29" spans="1:7" ht="14.45" thickBot="1">
      <c r="A29" s="26"/>
      <c r="B29" s="40" t="s">
        <v>99</v>
      </c>
      <c r="C29" s="38" t="s">
        <v>100</v>
      </c>
      <c r="D29" s="5"/>
      <c r="E29" s="34"/>
      <c r="F29" s="41"/>
      <c r="G29" s="26"/>
    </row>
    <row r="30" spans="1:7" ht="14.45" thickBot="1">
      <c r="A30" s="26"/>
      <c r="B30" s="40" t="s">
        <v>101</v>
      </c>
      <c r="C30" s="38" t="s">
        <v>102</v>
      </c>
      <c r="D30" s="5"/>
      <c r="E30" s="34"/>
      <c r="F30" s="41"/>
      <c r="G30" s="26"/>
    </row>
    <row r="31" spans="1:7" ht="14.45" thickBot="1">
      <c r="A31" s="26"/>
      <c r="B31" s="40" t="s">
        <v>103</v>
      </c>
      <c r="C31" s="38" t="s">
        <v>104</v>
      </c>
      <c r="D31" s="5"/>
      <c r="E31" s="34"/>
      <c r="F31" s="41"/>
      <c r="G31" s="26"/>
    </row>
    <row r="32" spans="1:7" ht="14.45" thickBot="1">
      <c r="A32" s="26"/>
      <c r="B32" s="40" t="s">
        <v>105</v>
      </c>
      <c r="C32" s="38" t="s">
        <v>106</v>
      </c>
      <c r="D32" s="5"/>
      <c r="E32" s="34"/>
      <c r="F32" s="10"/>
      <c r="G32" s="26"/>
    </row>
    <row r="33" spans="1:7" ht="14.45" thickBot="1">
      <c r="A33" s="26"/>
      <c r="B33" s="48" t="s">
        <v>107</v>
      </c>
      <c r="C33" s="38" t="s">
        <v>108</v>
      </c>
      <c r="D33" s="5"/>
      <c r="E33" s="34"/>
      <c r="F33" s="41"/>
      <c r="G33" s="26"/>
    </row>
    <row r="34" spans="1:7" ht="14.45" thickBot="1">
      <c r="A34" s="26"/>
      <c r="B34" s="40" t="s">
        <v>109</v>
      </c>
      <c r="C34" s="38" t="s">
        <v>110</v>
      </c>
      <c r="D34" s="5"/>
      <c r="E34" s="34"/>
      <c r="F34" s="41"/>
      <c r="G34" s="26"/>
    </row>
    <row r="35" spans="1:7" ht="14.45" thickBot="1">
      <c r="A35" s="26"/>
      <c r="B35" s="48" t="s">
        <v>111</v>
      </c>
      <c r="C35" s="38" t="s">
        <v>112</v>
      </c>
      <c r="D35" s="5"/>
      <c r="E35" s="34"/>
      <c r="F35" s="10"/>
      <c r="G35" s="26"/>
    </row>
    <row r="36" spans="1:7" ht="14.45" thickBot="1">
      <c r="A36" s="26"/>
      <c r="B36" s="40" t="s">
        <v>113</v>
      </c>
      <c r="C36" s="38" t="s">
        <v>114</v>
      </c>
      <c r="D36" s="5"/>
      <c r="E36" s="34"/>
      <c r="F36" s="41"/>
      <c r="G36" s="26"/>
    </row>
    <row r="37" spans="1:7" ht="14.45" thickBot="1">
      <c r="A37" s="26"/>
      <c r="B37" s="40" t="s">
        <v>115</v>
      </c>
      <c r="C37" s="38" t="s">
        <v>116</v>
      </c>
      <c r="D37" s="5"/>
      <c r="E37" s="34"/>
      <c r="F37" s="41"/>
      <c r="G37" s="26"/>
    </row>
    <row r="38" spans="1:7" ht="14.45" thickBot="1">
      <c r="A38" s="26"/>
      <c r="B38" s="43" t="s">
        <v>117</v>
      </c>
      <c r="C38" s="38" t="s">
        <v>118</v>
      </c>
      <c r="D38" s="44">
        <f>SUM(D28:D34,D35:D37)</f>
        <v>0</v>
      </c>
      <c r="E38" s="34"/>
      <c r="F38" s="41"/>
      <c r="G38" s="26"/>
    </row>
    <row r="39" spans="1:7" ht="14.45" thickBot="1">
      <c r="A39" s="26"/>
      <c r="B39"/>
      <c r="C39" s="28"/>
      <c r="D39" s="42"/>
      <c r="E39" s="34"/>
      <c r="F39" s="41"/>
      <c r="G39" s="26"/>
    </row>
    <row r="40" spans="1:7" ht="14.45" thickBot="1">
      <c r="A40" s="26"/>
      <c r="B40" s="27" t="s">
        <v>119</v>
      </c>
      <c r="C40" s="38" t="s">
        <v>120</v>
      </c>
      <c r="D40" s="44">
        <f>D16+D25+D38</f>
        <v>0</v>
      </c>
      <c r="E40" s="34"/>
      <c r="F40" s="41"/>
      <c r="G40" s="26"/>
    </row>
    <row r="41" spans="1:7">
      <c r="A41" s="26"/>
      <c r="B41"/>
      <c r="C41" s="28"/>
      <c r="D41" s="28"/>
      <c r="E41" s="34"/>
      <c r="F41" s="41"/>
      <c r="G41" s="26"/>
    </row>
    <row r="42" spans="1:7">
      <c r="A42" s="26"/>
      <c r="B42"/>
      <c r="C42" s="28"/>
      <c r="D42" s="28"/>
      <c r="E42" s="34"/>
      <c r="F42" s="41"/>
      <c r="G42" s="26"/>
    </row>
    <row r="43" spans="1:7" ht="14.45" thickBot="1">
      <c r="A43" s="26"/>
      <c r="B43" s="27" t="s">
        <v>22</v>
      </c>
      <c r="C43" s="28"/>
      <c r="D43" s="28" t="s">
        <v>72</v>
      </c>
      <c r="E43" s="34"/>
      <c r="F43" s="41"/>
      <c r="G43" s="26"/>
    </row>
    <row r="44" spans="1:7" ht="12.95" thickBot="1">
      <c r="A44" s="26"/>
      <c r="B44" s="37" t="s">
        <v>121</v>
      </c>
      <c r="C44" s="28"/>
      <c r="D44" s="38">
        <v>10</v>
      </c>
      <c r="E44" s="34"/>
      <c r="F44" s="41"/>
      <c r="G44" s="26"/>
    </row>
    <row r="45" spans="1:7">
      <c r="A45" s="26"/>
      <c r="B45"/>
      <c r="C45" s="28"/>
      <c r="D45" s="28"/>
      <c r="E45" s="34"/>
      <c r="F45" s="41"/>
      <c r="G45" s="26"/>
    </row>
    <row r="46" spans="1:7" ht="14.45" thickBot="1">
      <c r="A46" s="26"/>
      <c r="B46" s="39" t="s">
        <v>34</v>
      </c>
      <c r="C46" s="28"/>
      <c r="D46" s="28"/>
      <c r="E46" s="34"/>
      <c r="F46" s="41"/>
      <c r="G46" s="26"/>
    </row>
    <row r="47" spans="1:7" ht="14.45" thickBot="1">
      <c r="A47" s="26"/>
      <c r="B47" s="40" t="s">
        <v>122</v>
      </c>
      <c r="C47" s="38" t="s">
        <v>123</v>
      </c>
      <c r="D47" s="44">
        <f>SubPage2!D15</f>
        <v>0</v>
      </c>
      <c r="E47" s="34"/>
      <c r="F47" s="10"/>
      <c r="G47" s="26"/>
    </row>
    <row r="48" spans="1:7" ht="14.45" thickBot="1">
      <c r="A48" s="26"/>
      <c r="B48" s="40" t="s">
        <v>124</v>
      </c>
      <c r="C48" s="38" t="s">
        <v>125</v>
      </c>
      <c r="D48" s="44">
        <f>SubPage2!D24</f>
        <v>0</v>
      </c>
      <c r="E48" s="34"/>
      <c r="F48" s="10"/>
      <c r="G48" s="26"/>
    </row>
    <row r="49" spans="1:7" ht="14.45" thickBot="1">
      <c r="A49" s="26"/>
      <c r="B49" s="40" t="s">
        <v>126</v>
      </c>
      <c r="C49" s="38" t="s">
        <v>127</v>
      </c>
      <c r="D49" s="5"/>
      <c r="E49" s="34"/>
      <c r="F49" s="41"/>
      <c r="G49" s="26"/>
    </row>
    <row r="50" spans="1:7" ht="14.45" thickBot="1">
      <c r="A50" s="26"/>
      <c r="B50" s="43" t="s">
        <v>128</v>
      </c>
      <c r="C50" s="38" t="s">
        <v>129</v>
      </c>
      <c r="D50" s="44">
        <f>SUM(D47:D49)</f>
        <v>0</v>
      </c>
      <c r="E50" s="34"/>
      <c r="F50" s="41"/>
      <c r="G50" s="26"/>
    </row>
    <row r="51" spans="1:7" ht="14.1">
      <c r="A51" s="26"/>
      <c r="B51"/>
      <c r="C51" s="28"/>
      <c r="D51" s="42"/>
      <c r="E51" s="34"/>
      <c r="F51" s="41"/>
      <c r="G51" s="26"/>
    </row>
    <row r="52" spans="1:7" ht="14.45" thickBot="1">
      <c r="A52" s="26"/>
      <c r="B52" s="39" t="s">
        <v>37</v>
      </c>
      <c r="C52" s="28"/>
      <c r="D52" s="42"/>
      <c r="E52" s="34"/>
      <c r="F52" s="41"/>
      <c r="G52" s="26"/>
    </row>
    <row r="53" spans="1:7" ht="14.45" thickBot="1">
      <c r="A53" s="26"/>
      <c r="B53" s="40" t="s">
        <v>130</v>
      </c>
      <c r="C53" s="38" t="s">
        <v>131</v>
      </c>
      <c r="D53" s="44">
        <f>SubPage2!D44</f>
        <v>0</v>
      </c>
      <c r="E53" s="34"/>
      <c r="F53" s="10"/>
      <c r="G53" s="26"/>
    </row>
    <row r="54" spans="1:7" ht="14.45" thickBot="1">
      <c r="A54" s="26"/>
      <c r="B54" s="40" t="s">
        <v>132</v>
      </c>
      <c r="C54" s="38" t="s">
        <v>133</v>
      </c>
      <c r="D54" s="44">
        <f>SubPage2!D52</f>
        <v>0</v>
      </c>
      <c r="E54" s="34"/>
      <c r="F54" s="10"/>
      <c r="G54" s="26"/>
    </row>
    <row r="55" spans="1:7" ht="14.45" thickBot="1">
      <c r="A55" s="26"/>
      <c r="B55" s="40" t="s">
        <v>134</v>
      </c>
      <c r="C55" s="38" t="s">
        <v>135</v>
      </c>
      <c r="D55" s="5"/>
      <c r="E55" s="34"/>
      <c r="F55" s="41"/>
      <c r="G55" s="26"/>
    </row>
    <row r="56" spans="1:7" ht="14.45" thickBot="1">
      <c r="A56" s="26"/>
      <c r="B56" s="77" t="s">
        <v>136</v>
      </c>
      <c r="C56" s="38" t="s">
        <v>137</v>
      </c>
      <c r="D56" s="5"/>
      <c r="E56" s="34"/>
      <c r="F56" s="41"/>
      <c r="G56" s="26"/>
    </row>
    <row r="57" spans="1:7" ht="14.45" thickBot="1">
      <c r="A57" s="26"/>
      <c r="B57" s="43" t="s">
        <v>138</v>
      </c>
      <c r="C57" s="38" t="s">
        <v>139</v>
      </c>
      <c r="D57" s="44">
        <f>SUM(D53:D56)</f>
        <v>0</v>
      </c>
      <c r="E57" s="34"/>
      <c r="F57" s="41"/>
      <c r="G57" s="26"/>
    </row>
    <row r="58" spans="1:7" ht="14.1">
      <c r="A58" s="26"/>
      <c r="B58"/>
      <c r="C58" s="28"/>
      <c r="D58" s="42"/>
      <c r="E58" s="34"/>
      <c r="F58" s="41"/>
      <c r="G58" s="26"/>
    </row>
    <row r="59" spans="1:7" ht="14.45" thickBot="1">
      <c r="A59" s="26"/>
      <c r="B59" s="39" t="s">
        <v>140</v>
      </c>
      <c r="C59" s="28"/>
      <c r="D59" s="42"/>
      <c r="E59" s="34"/>
      <c r="F59" s="41"/>
      <c r="G59" s="26"/>
    </row>
    <row r="60" spans="1:7" ht="14.45" thickBot="1">
      <c r="A60" s="26"/>
      <c r="B60" s="40" t="s">
        <v>141</v>
      </c>
      <c r="C60" s="38" t="s">
        <v>142</v>
      </c>
      <c r="D60" s="5"/>
      <c r="E60" s="34"/>
      <c r="F60" s="41"/>
      <c r="G60" s="26"/>
    </row>
    <row r="61" spans="1:7" ht="14.45" thickBot="1">
      <c r="A61" s="26"/>
      <c r="B61" s="48" t="s">
        <v>143</v>
      </c>
      <c r="C61" s="38" t="s">
        <v>144</v>
      </c>
      <c r="D61" s="5"/>
      <c r="E61" s="34"/>
      <c r="F61" s="41"/>
      <c r="G61" s="26"/>
    </row>
    <row r="62" spans="1:7" ht="14.45" thickBot="1">
      <c r="A62" s="26"/>
      <c r="B62" s="48" t="s">
        <v>145</v>
      </c>
      <c r="C62" s="38" t="s">
        <v>146</v>
      </c>
      <c r="D62" s="5"/>
      <c r="E62" s="34"/>
      <c r="F62" s="41"/>
      <c r="G62" s="26"/>
    </row>
    <row r="63" spans="1:7" ht="14.45" thickBot="1">
      <c r="A63" s="26"/>
      <c r="B63" s="48" t="s">
        <v>147</v>
      </c>
      <c r="C63" s="38" t="s">
        <v>148</v>
      </c>
      <c r="D63" s="5"/>
      <c r="E63" s="34"/>
      <c r="F63" s="10"/>
      <c r="G63" s="26"/>
    </row>
    <row r="64" spans="1:7" ht="14.45" thickBot="1">
      <c r="A64" s="26"/>
      <c r="B64" s="48" t="s">
        <v>149</v>
      </c>
      <c r="C64" s="38" t="s">
        <v>150</v>
      </c>
      <c r="D64" s="5"/>
      <c r="E64" s="34"/>
      <c r="F64" s="41"/>
      <c r="G64" s="26"/>
    </row>
    <row r="65" spans="1:7" ht="14.45" thickBot="1">
      <c r="A65" s="26"/>
      <c r="B65" s="48" t="s">
        <v>151</v>
      </c>
      <c r="C65" s="38" t="s">
        <v>152</v>
      </c>
      <c r="D65" s="5"/>
      <c r="E65" s="34"/>
      <c r="F65" s="41"/>
      <c r="G65" s="26"/>
    </row>
    <row r="66" spans="1:7" ht="14.45" thickBot="1">
      <c r="A66" s="26"/>
      <c r="B66" s="48" t="s">
        <v>153</v>
      </c>
      <c r="C66" s="38" t="s">
        <v>154</v>
      </c>
      <c r="D66" s="5"/>
      <c r="E66" s="34"/>
      <c r="F66" s="41"/>
      <c r="G66" s="26"/>
    </row>
    <row r="67" spans="1:7" ht="14.45" thickBot="1">
      <c r="A67" s="26"/>
      <c r="B67" s="48" t="s">
        <v>155</v>
      </c>
      <c r="C67" s="38" t="s">
        <v>156</v>
      </c>
      <c r="D67" s="5"/>
      <c r="E67" s="34"/>
      <c r="F67" s="41"/>
      <c r="G67" s="26"/>
    </row>
    <row r="68" spans="1:7" ht="14.45" thickBot="1">
      <c r="A68" s="26"/>
      <c r="B68" s="48" t="s">
        <v>157</v>
      </c>
      <c r="C68" s="38" t="s">
        <v>158</v>
      </c>
      <c r="D68" s="5"/>
      <c r="E68" s="34"/>
      <c r="F68" s="41"/>
      <c r="G68" s="26"/>
    </row>
    <row r="69" spans="1:7" ht="14.45" thickBot="1">
      <c r="A69" s="26"/>
      <c r="B69" s="48" t="s">
        <v>159</v>
      </c>
      <c r="C69" s="38" t="s">
        <v>160</v>
      </c>
      <c r="D69" s="5"/>
      <c r="E69" s="34"/>
      <c r="F69" s="41"/>
      <c r="G69" s="26"/>
    </row>
    <row r="70" spans="1:7" ht="14.45" thickBot="1">
      <c r="A70" s="26"/>
      <c r="B70" s="40" t="s">
        <v>161</v>
      </c>
      <c r="C70" s="38" t="s">
        <v>162</v>
      </c>
      <c r="D70" s="5"/>
      <c r="E70" s="34"/>
      <c r="F70" s="41"/>
      <c r="G70" s="26"/>
    </row>
    <row r="71" spans="1:7" ht="14.45" thickBot="1">
      <c r="A71" s="26"/>
      <c r="B71" s="43" t="s">
        <v>163</v>
      </c>
      <c r="C71" s="38" t="s">
        <v>164</v>
      </c>
      <c r="D71" s="44">
        <f>SUM(D60:D70)</f>
        <v>0</v>
      </c>
      <c r="E71" s="34"/>
      <c r="F71" s="41"/>
      <c r="G71" s="26"/>
    </row>
    <row r="72" spans="1:7" ht="14.1">
      <c r="A72" s="26"/>
      <c r="B72"/>
      <c r="C72" s="28"/>
      <c r="D72" s="42"/>
      <c r="E72" s="34"/>
      <c r="F72" s="41"/>
      <c r="G72" s="26"/>
    </row>
    <row r="73" spans="1:7" ht="14.45" thickBot="1">
      <c r="A73" s="26"/>
      <c r="B73" s="39" t="s">
        <v>165</v>
      </c>
      <c r="C73" s="28"/>
      <c r="D73" s="42"/>
      <c r="E73" s="34"/>
      <c r="F73" s="41"/>
      <c r="G73" s="26"/>
    </row>
    <row r="74" spans="1:7" ht="14.45" thickBot="1">
      <c r="A74" s="26"/>
      <c r="B74" s="48" t="s">
        <v>166</v>
      </c>
      <c r="C74" s="38" t="s">
        <v>167</v>
      </c>
      <c r="D74" s="5"/>
      <c r="E74" s="34"/>
      <c r="F74" s="41"/>
      <c r="G74" s="26"/>
    </row>
    <row r="75" spans="1:7" ht="14.45" thickBot="1">
      <c r="A75" s="26"/>
      <c r="B75" s="40" t="s">
        <v>168</v>
      </c>
      <c r="C75" s="38" t="s">
        <v>169</v>
      </c>
      <c r="D75" s="5"/>
      <c r="E75" s="34"/>
      <c r="F75" s="41"/>
      <c r="G75" s="26"/>
    </row>
    <row r="76" spans="1:7" ht="14.45" thickBot="1">
      <c r="A76" s="26"/>
      <c r="B76" s="40" t="s">
        <v>39</v>
      </c>
      <c r="C76" s="38" t="s">
        <v>170</v>
      </c>
      <c r="D76" s="44">
        <f>SubPage2!D87</f>
        <v>0</v>
      </c>
      <c r="E76" s="34"/>
      <c r="F76" s="10"/>
      <c r="G76" s="26"/>
    </row>
    <row r="77" spans="1:7" ht="14.45" thickBot="1">
      <c r="A77" s="26"/>
      <c r="B77" s="40" t="s">
        <v>40</v>
      </c>
      <c r="C77" s="38" t="s">
        <v>171</v>
      </c>
      <c r="D77" s="44">
        <f>SubPage2!D98</f>
        <v>0</v>
      </c>
      <c r="E77" s="34"/>
      <c r="F77" s="10"/>
      <c r="G77" s="26"/>
    </row>
    <row r="78" spans="1:7" ht="14.45" thickBot="1">
      <c r="A78" s="26"/>
      <c r="B78" s="43" t="s">
        <v>172</v>
      </c>
      <c r="C78" s="38" t="s">
        <v>173</v>
      </c>
      <c r="D78" s="44">
        <f>SUM(D74:D77)</f>
        <v>0</v>
      </c>
      <c r="E78" s="34"/>
      <c r="F78" s="41"/>
      <c r="G78" s="26"/>
    </row>
    <row r="79" spans="1:7" ht="14.45" thickBot="1">
      <c r="A79" s="26"/>
      <c r="B79"/>
      <c r="C79" s="28"/>
      <c r="D79" s="42"/>
      <c r="E79" s="34"/>
      <c r="F79" s="41"/>
      <c r="G79" s="26"/>
    </row>
    <row r="80" spans="1:7" ht="14.45" thickBot="1">
      <c r="A80" s="26"/>
      <c r="B80" s="27" t="s">
        <v>174</v>
      </c>
      <c r="C80" s="38" t="s">
        <v>175</v>
      </c>
      <c r="D80" s="44">
        <f>D50+D57+D71+D78</f>
        <v>0</v>
      </c>
      <c r="E80" s="34"/>
      <c r="F80" s="41"/>
      <c r="G80" s="26"/>
    </row>
    <row r="81" spans="4:4" ht="14.1">
      <c r="D81" s="23"/>
    </row>
    <row r="82" spans="4:4" ht="14.1">
      <c r="D82" s="23"/>
    </row>
  </sheetData>
  <sheetProtection algorithmName="SHA-512" hashValue="Mq8OiuSAcUBwV7vbkR66ICrJgIy2+IPu1tNb0pEjyy0+84X2QwWnRQwuKPb66SQ6nOnSqKFV7rTAB+kkUV8Sog==" saltValue="fPf2xTCmXeSV5WxOyzlPKA==" spinCount="100000" sheet="1" objects="1" scenarios="1"/>
  <mergeCells count="1">
    <mergeCell ref="D3:F3"/>
  </mergeCells>
  <printOptions horizontalCentered="1"/>
  <pageMargins left="0.70866141732283505" right="0.70866141732283505" top="0.74803149606299202" bottom="0.74803149606299202" header="0.31496062992126" footer="0.31496062992126"/>
  <pageSetup scale="76" fitToHeight="0" orientation="portrait" r:id="rId1"/>
  <headerFooter>
    <oddFooter>&amp;CClassification: Protected B&amp;R&amp;P/&amp;N</oddFooter>
  </headerFooter>
  <rowBreaks count="1" manualBreakCount="1">
    <brk id="42" min="1" max="5" man="1"/>
  </rowBreaks>
  <ignoredErrors>
    <ignoredError sqref="D3:F5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DB1C5-8702-42E7-B229-0F57573E9FD2}">
  <sheetPr codeName="Sheet2">
    <pageSetUpPr fitToPage="1"/>
  </sheetPr>
  <dimension ref="A1:G69"/>
  <sheetViews>
    <sheetView zoomScale="70" zoomScaleNormal="70" workbookViewId="0">
      <selection activeCell="G6" sqref="G6"/>
    </sheetView>
  </sheetViews>
  <sheetFormatPr defaultColWidth="8.85546875" defaultRowHeight="12.6"/>
  <cols>
    <col min="1" max="1" width="3.85546875" style="20" customWidth="1"/>
    <col min="2" max="2" width="72.5703125" style="1" customWidth="1"/>
    <col min="3" max="3" width="9.85546875" style="1" customWidth="1"/>
    <col min="4" max="4" width="18.140625" style="21" customWidth="1"/>
    <col min="5" max="6" width="18.140625" style="4" customWidth="1"/>
    <col min="7" max="7" width="3.85546875" style="20" customWidth="1"/>
    <col min="8" max="16384" width="8.85546875" style="1"/>
  </cols>
  <sheetData>
    <row r="1" spans="1:7" ht="46.5" customHeight="1">
      <c r="A1" s="26"/>
      <c r="B1" s="27"/>
      <c r="C1" s="27"/>
      <c r="D1" s="28"/>
      <c r="E1"/>
      <c r="F1"/>
      <c r="G1" s="26"/>
    </row>
    <row r="2" spans="1:7" ht="21.6" customHeight="1" thickBot="1">
      <c r="A2" s="26"/>
      <c r="B2" s="29" t="s">
        <v>12</v>
      </c>
      <c r="C2" s="30"/>
      <c r="D2" s="30"/>
      <c r="E2" s="31"/>
      <c r="F2" s="31"/>
      <c r="G2" s="26"/>
    </row>
    <row r="3" spans="1:7" ht="14.45" thickBot="1">
      <c r="A3" s="26"/>
      <c r="B3" s="32" t="s">
        <v>69</v>
      </c>
      <c r="C3"/>
      <c r="D3" s="112" t="str">
        <f>IF(ISBLANK(ToC!$D$3),"",ToC!$D$3)</f>
        <v/>
      </c>
      <c r="E3" s="113"/>
      <c r="F3" s="114"/>
      <c r="G3" s="26"/>
    </row>
    <row r="4" spans="1:7" ht="14.45" thickBot="1">
      <c r="A4" s="26"/>
      <c r="B4" s="32" t="s">
        <v>70</v>
      </c>
      <c r="C4"/>
      <c r="D4" s="33" t="str">
        <f>IF(ISBLANK(ToC!$D$4),"",ToC!$D$4)</f>
        <v/>
      </c>
      <c r="E4" s="34"/>
      <c r="F4" s="34"/>
      <c r="G4" s="26"/>
    </row>
    <row r="5" spans="1:7" ht="14.45" thickBot="1">
      <c r="A5" s="26"/>
      <c r="B5" s="32" t="s">
        <v>71</v>
      </c>
      <c r="C5"/>
      <c r="D5" s="35" t="str">
        <f>IF(ISBLANK(ToC!$D$5),"",ToC!$D$5)</f>
        <v/>
      </c>
      <c r="E5" s="34"/>
      <c r="F5" s="34"/>
      <c r="G5" s="26"/>
    </row>
    <row r="6" spans="1:7" ht="18">
      <c r="A6" s="26"/>
      <c r="B6" s="36" t="s">
        <v>23</v>
      </c>
      <c r="C6" s="76"/>
      <c r="D6" s="76"/>
      <c r="E6" s="50"/>
      <c r="F6" s="50"/>
      <c r="G6" s="26"/>
    </row>
    <row r="7" spans="1:7">
      <c r="A7" s="26"/>
      <c r="B7"/>
      <c r="C7"/>
      <c r="D7" s="28"/>
      <c r="E7" s="34"/>
      <c r="F7" s="34"/>
      <c r="G7" s="26"/>
    </row>
    <row r="8" spans="1:7" ht="14.45" thickBot="1">
      <c r="A8" s="26"/>
      <c r="B8" s="27" t="s">
        <v>176</v>
      </c>
      <c r="C8"/>
      <c r="D8" s="28" t="s">
        <v>72</v>
      </c>
      <c r="E8" s="28"/>
      <c r="F8" s="28"/>
      <c r="G8" s="26"/>
    </row>
    <row r="9" spans="1:7" ht="12.95" thickBot="1">
      <c r="A9" s="26"/>
      <c r="B9" s="37" t="s">
        <v>177</v>
      </c>
      <c r="C9"/>
      <c r="D9" s="38">
        <v>10</v>
      </c>
      <c r="E9" s="28"/>
      <c r="F9" s="28"/>
      <c r="G9" s="26"/>
    </row>
    <row r="10" spans="1:7" ht="12.95" thickBot="1">
      <c r="A10" s="26"/>
      <c r="B10"/>
      <c r="C10"/>
      <c r="D10" s="28"/>
      <c r="E10"/>
      <c r="F10"/>
      <c r="G10" s="26"/>
    </row>
    <row r="11" spans="1:7" ht="14.45" thickBot="1">
      <c r="A11" s="26"/>
      <c r="B11" s="40" t="s">
        <v>41</v>
      </c>
      <c r="C11" s="37" t="s">
        <v>178</v>
      </c>
      <c r="D11" s="44">
        <f>SubPage3!D37</f>
        <v>0</v>
      </c>
      <c r="E11"/>
      <c r="F11" s="8"/>
      <c r="G11" s="26"/>
    </row>
    <row r="12" spans="1:7" ht="14.45" thickBot="1">
      <c r="A12" s="26"/>
      <c r="B12" s="40" t="s">
        <v>43</v>
      </c>
      <c r="C12" s="37" t="s">
        <v>179</v>
      </c>
      <c r="D12" s="44">
        <f>SubPage3!D67</f>
        <v>0</v>
      </c>
      <c r="E12" s="34"/>
      <c r="F12" s="8"/>
      <c r="G12" s="26"/>
    </row>
    <row r="13" spans="1:7" ht="14.45" thickBot="1">
      <c r="A13" s="26"/>
      <c r="B13" s="27" t="s">
        <v>180</v>
      </c>
      <c r="C13" s="37" t="s">
        <v>181</v>
      </c>
      <c r="D13" s="44">
        <f>D11-D12</f>
        <v>0</v>
      </c>
      <c r="E13" s="34"/>
      <c r="F13" s="8"/>
      <c r="G13" s="26"/>
    </row>
    <row r="14" spans="1:7" ht="14.1">
      <c r="A14" s="26"/>
      <c r="B14" s="34"/>
      <c r="C14" s="34"/>
      <c r="D14" s="42"/>
      <c r="E14" s="34"/>
      <c r="F14" s="34"/>
      <c r="G14" s="26"/>
    </row>
    <row r="15" spans="1:7" ht="14.1">
      <c r="A15" s="26"/>
      <c r="B15" s="27" t="s">
        <v>182</v>
      </c>
      <c r="C15"/>
      <c r="D15" s="42"/>
      <c r="E15" s="34"/>
      <c r="F15" s="34"/>
      <c r="G15" s="26"/>
    </row>
    <row r="16" spans="1:7" ht="15" thickBot="1">
      <c r="A16" s="26"/>
      <c r="B16" s="53" t="s">
        <v>183</v>
      </c>
      <c r="C16"/>
      <c r="D16" s="42"/>
      <c r="E16" s="34"/>
      <c r="F16" s="34"/>
      <c r="G16" s="26"/>
    </row>
    <row r="17" spans="1:7" ht="14.45" thickBot="1">
      <c r="A17" s="26"/>
      <c r="B17" s="40" t="s">
        <v>184</v>
      </c>
      <c r="C17" s="37" t="s">
        <v>185</v>
      </c>
      <c r="D17" s="5"/>
      <c r="E17" s="34"/>
      <c r="F17" s="34"/>
      <c r="G17" s="26"/>
    </row>
    <row r="18" spans="1:7" ht="14.1" customHeight="1" thickBot="1">
      <c r="A18" s="26"/>
      <c r="B18" s="40" t="s">
        <v>186</v>
      </c>
      <c r="C18" s="37" t="s">
        <v>187</v>
      </c>
      <c r="D18" s="5"/>
      <c r="E18" s="34"/>
      <c r="F18" s="34"/>
      <c r="G18" s="26"/>
    </row>
    <row r="19" spans="1:7" ht="14.1" customHeight="1" thickBot="1">
      <c r="A19" s="26"/>
      <c r="B19" s="48" t="s">
        <v>188</v>
      </c>
      <c r="C19" s="37" t="s">
        <v>189</v>
      </c>
      <c r="D19" s="5"/>
      <c r="E19" s="34"/>
      <c r="F19" s="34"/>
      <c r="G19" s="26"/>
    </row>
    <row r="20" spans="1:7" ht="14.45" thickBot="1">
      <c r="A20" s="26"/>
      <c r="B20" s="48" t="s">
        <v>190</v>
      </c>
      <c r="C20" s="37" t="s">
        <v>191</v>
      </c>
      <c r="D20" s="5"/>
      <c r="E20" s="34"/>
      <c r="F20" s="34"/>
      <c r="G20" s="26"/>
    </row>
    <row r="21" spans="1:7" ht="14.45" thickBot="1">
      <c r="A21" s="26"/>
      <c r="B21" s="48" t="s">
        <v>192</v>
      </c>
      <c r="C21" s="37" t="s">
        <v>193</v>
      </c>
      <c r="D21" s="5"/>
      <c r="E21" s="34"/>
      <c r="F21" s="34"/>
      <c r="G21" s="26"/>
    </row>
    <row r="22" spans="1:7" ht="15" thickBot="1">
      <c r="A22" s="26"/>
      <c r="B22" s="53" t="s">
        <v>194</v>
      </c>
      <c r="C22"/>
      <c r="D22" s="42"/>
      <c r="E22" s="34"/>
      <c r="F22" s="34"/>
      <c r="G22" s="26"/>
    </row>
    <row r="23" spans="1:7" ht="14.45" thickBot="1">
      <c r="A23" s="26"/>
      <c r="B23" s="40" t="s">
        <v>195</v>
      </c>
      <c r="C23" s="37" t="s">
        <v>196</v>
      </c>
      <c r="D23" s="5"/>
      <c r="E23" s="34"/>
      <c r="F23" s="34"/>
      <c r="G23" s="26"/>
    </row>
    <row r="24" spans="1:7" ht="14.45" thickBot="1">
      <c r="A24" s="26"/>
      <c r="B24" s="40" t="s">
        <v>197</v>
      </c>
      <c r="C24" s="37" t="s">
        <v>198</v>
      </c>
      <c r="D24" s="5"/>
      <c r="E24" s="34"/>
      <c r="F24" s="34"/>
      <c r="G24" s="26"/>
    </row>
    <row r="25" spans="1:7" ht="14.45" thickBot="1">
      <c r="A25" s="26"/>
      <c r="B25" s="40" t="s">
        <v>199</v>
      </c>
      <c r="C25" s="37" t="s">
        <v>200</v>
      </c>
      <c r="D25" s="5"/>
      <c r="E25" s="34"/>
      <c r="F25" s="34"/>
      <c r="G25" s="26"/>
    </row>
    <row r="26" spans="1:7" ht="14.45" thickBot="1">
      <c r="A26" s="26"/>
      <c r="B26" s="40" t="s">
        <v>201</v>
      </c>
      <c r="C26" s="37" t="s">
        <v>202</v>
      </c>
      <c r="D26" s="5"/>
      <c r="E26" s="34"/>
      <c r="F26" s="34"/>
      <c r="G26" s="26"/>
    </row>
    <row r="27" spans="1:7" ht="15" customHeight="1" thickBot="1">
      <c r="A27" s="26"/>
      <c r="B27" s="41" t="s">
        <v>203</v>
      </c>
      <c r="C27" s="37" t="s">
        <v>204</v>
      </c>
      <c r="D27" s="5"/>
      <c r="E27" s="34"/>
      <c r="F27" s="34"/>
      <c r="G27" s="26"/>
    </row>
    <row r="28" spans="1:7" ht="14.45" thickBot="1">
      <c r="A28" s="26"/>
      <c r="B28" s="41" t="s">
        <v>205</v>
      </c>
      <c r="C28" s="37" t="s">
        <v>206</v>
      </c>
      <c r="D28" s="5"/>
      <c r="E28" s="34"/>
      <c r="F28" s="34"/>
      <c r="G28" s="26"/>
    </row>
    <row r="29" spans="1:7" ht="14.45" thickBot="1">
      <c r="A29" s="26"/>
      <c r="B29" s="27" t="s">
        <v>207</v>
      </c>
      <c r="C29" s="37" t="s">
        <v>208</v>
      </c>
      <c r="D29" s="44">
        <f>SUM(D17:D21,D23:D24,D27:D28)-D25-D26</f>
        <v>0</v>
      </c>
      <c r="E29" s="34"/>
      <c r="F29" s="34"/>
      <c r="G29" s="26"/>
    </row>
    <row r="30" spans="1:7" ht="14.45" thickBot="1">
      <c r="A30" s="26"/>
      <c r="B30"/>
      <c r="C30"/>
      <c r="D30" s="42"/>
      <c r="E30" s="34"/>
      <c r="F30" s="34"/>
      <c r="G30" s="26"/>
    </row>
    <row r="31" spans="1:7" ht="14.45" thickBot="1">
      <c r="A31" s="26"/>
      <c r="B31" s="27" t="s">
        <v>209</v>
      </c>
      <c r="C31" s="37" t="s">
        <v>210</v>
      </c>
      <c r="D31" s="44">
        <f>D13+D29</f>
        <v>0</v>
      </c>
      <c r="E31" s="34"/>
      <c r="F31" s="34"/>
      <c r="G31" s="26"/>
    </row>
    <row r="32" spans="1:7" ht="14.1">
      <c r="A32" s="26"/>
      <c r="B32"/>
      <c r="C32"/>
      <c r="D32" s="42"/>
      <c r="E32" s="34"/>
      <c r="F32" s="34"/>
      <c r="G32" s="26"/>
    </row>
    <row r="33" spans="1:7" ht="14.45" thickBot="1">
      <c r="A33" s="26"/>
      <c r="B33" s="27" t="s">
        <v>211</v>
      </c>
      <c r="C33"/>
      <c r="D33" s="42"/>
      <c r="E33" s="34"/>
      <c r="F33" s="34"/>
      <c r="G33" s="26"/>
    </row>
    <row r="34" spans="1:7" ht="14.45" thickBot="1">
      <c r="A34" s="26"/>
      <c r="B34" s="40" t="s">
        <v>212</v>
      </c>
      <c r="C34" s="37" t="s">
        <v>213</v>
      </c>
      <c r="D34" s="5"/>
      <c r="E34" s="34"/>
      <c r="F34" s="34"/>
      <c r="G34" s="26"/>
    </row>
    <row r="35" spans="1:7" ht="14.45" thickBot="1">
      <c r="A35" s="26"/>
      <c r="B35" s="40" t="s">
        <v>214</v>
      </c>
      <c r="C35" s="37" t="s">
        <v>215</v>
      </c>
      <c r="D35" s="5"/>
      <c r="E35" s="34"/>
      <c r="F35" s="34"/>
      <c r="G35" s="26"/>
    </row>
    <row r="36" spans="1:7" ht="14.45" thickBot="1">
      <c r="A36" s="26"/>
      <c r="B36" s="40" t="s">
        <v>97</v>
      </c>
      <c r="C36" s="37" t="s">
        <v>216</v>
      </c>
      <c r="D36" s="5"/>
      <c r="E36" s="34"/>
      <c r="F36" s="34"/>
      <c r="G36" s="26"/>
    </row>
    <row r="37" spans="1:7" ht="14.45" thickBot="1">
      <c r="A37" s="26"/>
      <c r="B37" s="40" t="s">
        <v>217</v>
      </c>
      <c r="C37" s="37" t="s">
        <v>218</v>
      </c>
      <c r="D37" s="5"/>
      <c r="E37" s="34"/>
      <c r="F37" s="34"/>
      <c r="G37" s="26"/>
    </row>
    <row r="38" spans="1:7" ht="14.45" thickBot="1">
      <c r="A38" s="26"/>
      <c r="B38" s="40" t="s">
        <v>101</v>
      </c>
      <c r="C38" s="37" t="s">
        <v>219</v>
      </c>
      <c r="D38" s="5"/>
      <c r="E38" s="34"/>
      <c r="F38" s="34"/>
      <c r="G38" s="26"/>
    </row>
    <row r="39" spans="1:7" ht="14.45" thickBot="1">
      <c r="A39" s="26"/>
      <c r="B39" s="40" t="s">
        <v>220</v>
      </c>
      <c r="C39" s="37" t="s">
        <v>221</v>
      </c>
      <c r="D39" s="5"/>
      <c r="E39" s="34"/>
      <c r="F39" s="34"/>
      <c r="G39" s="26"/>
    </row>
    <row r="40" spans="1:7" ht="14.45" thickBot="1">
      <c r="A40" s="26"/>
      <c r="B40" s="40" t="s">
        <v>222</v>
      </c>
      <c r="C40" s="37" t="s">
        <v>223</v>
      </c>
      <c r="D40" s="5"/>
      <c r="E40" s="34"/>
      <c r="F40" s="34"/>
      <c r="G40" s="26"/>
    </row>
    <row r="41" spans="1:7" ht="14.45" thickBot="1">
      <c r="A41" s="26"/>
      <c r="B41" s="40" t="s">
        <v>224</v>
      </c>
      <c r="C41" s="37" t="s">
        <v>225</v>
      </c>
      <c r="D41" s="5"/>
      <c r="E41" s="34"/>
      <c r="F41" s="34"/>
      <c r="G41" s="26"/>
    </row>
    <row r="42" spans="1:7" ht="14.45" thickBot="1">
      <c r="A42" s="26"/>
      <c r="B42" s="27" t="s">
        <v>226</v>
      </c>
      <c r="C42" s="37" t="s">
        <v>227</v>
      </c>
      <c r="D42" s="44">
        <f>SUM(D34:D41)</f>
        <v>0</v>
      </c>
      <c r="E42" s="34"/>
      <c r="F42" s="34"/>
      <c r="G42" s="26"/>
    </row>
    <row r="43" spans="1:7" ht="14.45" thickBot="1">
      <c r="A43" s="26"/>
      <c r="B43"/>
      <c r="C43"/>
      <c r="D43" s="42"/>
      <c r="E43" s="34"/>
      <c r="F43" s="34"/>
      <c r="G43" s="26"/>
    </row>
    <row r="44" spans="1:7" ht="14.45" thickBot="1">
      <c r="A44" s="26"/>
      <c r="B44" s="27" t="s">
        <v>228</v>
      </c>
      <c r="C44" s="37" t="s">
        <v>229</v>
      </c>
      <c r="D44" s="44">
        <f>D31-D42</f>
        <v>0</v>
      </c>
      <c r="E44" s="34"/>
      <c r="F44" s="34"/>
      <c r="G44" s="26"/>
    </row>
    <row r="45" spans="1:7" ht="14.45" thickBot="1">
      <c r="A45" s="26"/>
      <c r="B45"/>
      <c r="C45"/>
      <c r="D45" s="42"/>
      <c r="E45" s="34"/>
      <c r="F45" s="34"/>
      <c r="G45" s="26"/>
    </row>
    <row r="46" spans="1:7" ht="14.45" thickBot="1">
      <c r="A46" s="26"/>
      <c r="B46" s="61" t="s">
        <v>230</v>
      </c>
      <c r="C46" s="37" t="s">
        <v>231</v>
      </c>
      <c r="D46" s="5"/>
      <c r="E46" s="34"/>
      <c r="F46" s="34"/>
      <c r="G46" s="26"/>
    </row>
    <row r="47" spans="1:7" ht="14.45" thickBot="1">
      <c r="A47" s="26"/>
      <c r="B47"/>
      <c r="C47"/>
      <c r="D47" s="42"/>
      <c r="E47" s="34"/>
      <c r="F47" s="34"/>
      <c r="G47" s="26"/>
    </row>
    <row r="48" spans="1:7" ht="14.45" thickBot="1">
      <c r="A48" s="26"/>
      <c r="B48" s="27" t="s">
        <v>232</v>
      </c>
      <c r="C48" s="37" t="s">
        <v>233</v>
      </c>
      <c r="D48" s="44">
        <f>D44+D46</f>
        <v>0</v>
      </c>
      <c r="E48" s="34"/>
      <c r="F48" s="34"/>
      <c r="G48" s="26"/>
    </row>
    <row r="49" spans="1:7" ht="14.1">
      <c r="A49" s="26"/>
      <c r="B49"/>
      <c r="C49"/>
      <c r="D49" s="42"/>
      <c r="E49" s="34"/>
      <c r="F49" s="34"/>
      <c r="G49" s="26"/>
    </row>
    <row r="50" spans="1:7" ht="14.45" thickBot="1">
      <c r="A50" s="26"/>
      <c r="B50" s="27" t="s">
        <v>234</v>
      </c>
      <c r="C50"/>
      <c r="D50" s="42"/>
      <c r="E50" s="34"/>
      <c r="F50" s="34"/>
      <c r="G50" s="26"/>
    </row>
    <row r="51" spans="1:7" ht="14.45" thickBot="1">
      <c r="A51" s="26"/>
      <c r="B51" s="40" t="s">
        <v>235</v>
      </c>
      <c r="C51" s="37" t="s">
        <v>236</v>
      </c>
      <c r="D51" s="5"/>
      <c r="E51" s="34"/>
      <c r="F51" s="34"/>
      <c r="G51" s="26"/>
    </row>
    <row r="52" spans="1:7" ht="14.45" thickBot="1">
      <c r="A52" s="26"/>
      <c r="B52" s="40" t="s">
        <v>237</v>
      </c>
      <c r="C52" s="37" t="s">
        <v>238</v>
      </c>
      <c r="D52" s="5"/>
      <c r="E52" s="34"/>
      <c r="F52" s="34"/>
      <c r="G52" s="26"/>
    </row>
    <row r="53" spans="1:7" ht="14.45" thickBot="1">
      <c r="A53" s="26"/>
      <c r="B53" s="40" t="s">
        <v>239</v>
      </c>
      <c r="C53" s="37" t="s">
        <v>240</v>
      </c>
      <c r="D53" s="5"/>
      <c r="E53" s="34"/>
      <c r="F53" s="34"/>
      <c r="G53" s="26"/>
    </row>
    <row r="54" spans="1:7" ht="14.45" thickBot="1">
      <c r="A54" s="26"/>
      <c r="B54" s="27" t="s">
        <v>241</v>
      </c>
      <c r="C54" s="37" t="s">
        <v>242</v>
      </c>
      <c r="D54" s="44">
        <f>SUM(D51:D53)</f>
        <v>0</v>
      </c>
      <c r="E54" s="34"/>
      <c r="F54" s="34"/>
      <c r="G54" s="26"/>
    </row>
    <row r="55" spans="1:7" ht="14.45" thickBot="1">
      <c r="A55" s="26"/>
      <c r="B55"/>
      <c r="C55"/>
      <c r="D55" s="42"/>
      <c r="E55" s="34"/>
      <c r="F55" s="34"/>
      <c r="G55" s="26"/>
    </row>
    <row r="56" spans="1:7" ht="14.45" thickBot="1">
      <c r="A56" s="26"/>
      <c r="B56" t="s">
        <v>243</v>
      </c>
      <c r="C56" s="37" t="s">
        <v>244</v>
      </c>
      <c r="D56" s="5"/>
      <c r="E56" s="34"/>
      <c r="F56" s="34"/>
      <c r="G56" s="26"/>
    </row>
    <row r="57" spans="1:7" ht="14.45" thickBot="1">
      <c r="A57" s="26"/>
      <c r="B57"/>
      <c r="C57"/>
      <c r="D57" s="42"/>
      <c r="E57" s="34"/>
      <c r="F57" s="34"/>
      <c r="G57" s="26"/>
    </row>
    <row r="58" spans="1:7" ht="14.45" thickBot="1">
      <c r="A58" s="26"/>
      <c r="B58" t="s">
        <v>245</v>
      </c>
      <c r="C58" s="37" t="s">
        <v>246</v>
      </c>
      <c r="D58" s="5"/>
      <c r="E58" s="34"/>
      <c r="F58" s="34"/>
      <c r="G58" s="26"/>
    </row>
    <row r="59" spans="1:7" ht="14.45" thickBot="1">
      <c r="A59" s="26"/>
      <c r="B59"/>
      <c r="C59"/>
      <c r="D59" s="42"/>
      <c r="E59" s="34"/>
      <c r="F59" s="34"/>
      <c r="G59" s="26"/>
    </row>
    <row r="60" spans="1:7" ht="14.45" thickBot="1">
      <c r="A60" s="26"/>
      <c r="B60" s="27" t="s">
        <v>247</v>
      </c>
      <c r="C60" s="37" t="s">
        <v>248</v>
      </c>
      <c r="D60" s="44">
        <f>D48-D54-D56+D58</f>
        <v>0</v>
      </c>
      <c r="E60" s="34"/>
      <c r="F60" s="34"/>
      <c r="G60" s="26"/>
    </row>
    <row r="61" spans="1:7" ht="14.1">
      <c r="A61" s="26"/>
      <c r="B61"/>
      <c r="C61"/>
      <c r="D61" s="42"/>
      <c r="E61" s="34"/>
      <c r="F61" s="34"/>
      <c r="G61" s="26"/>
    </row>
    <row r="62" spans="1:7" ht="14.45" thickBot="1">
      <c r="A62" s="26"/>
      <c r="B62" s="63" t="s">
        <v>51</v>
      </c>
      <c r="C62"/>
      <c r="D62" s="42"/>
      <c r="E62" s="34"/>
      <c r="F62" s="34"/>
      <c r="G62" s="26"/>
    </row>
    <row r="63" spans="1:7" ht="14.45" thickBot="1">
      <c r="A63" s="26"/>
      <c r="B63" s="48" t="s">
        <v>249</v>
      </c>
      <c r="C63" s="37" t="s">
        <v>250</v>
      </c>
      <c r="D63" s="5"/>
      <c r="E63" s="34"/>
      <c r="F63" s="34"/>
      <c r="G63" s="26"/>
    </row>
    <row r="64" spans="1:7" ht="14.45" thickBot="1">
      <c r="A64" s="26"/>
      <c r="B64" s="48" t="s">
        <v>251</v>
      </c>
      <c r="C64" s="37" t="s">
        <v>252</v>
      </c>
      <c r="D64" s="5"/>
      <c r="E64" s="34"/>
      <c r="F64" s="34"/>
      <c r="G64" s="26"/>
    </row>
    <row r="65" spans="1:7" ht="14.45" thickBot="1">
      <c r="A65" s="26"/>
      <c r="B65" s="63" t="s">
        <v>253</v>
      </c>
      <c r="C65" s="37" t="s">
        <v>254</v>
      </c>
      <c r="D65" s="44">
        <f>D63+D64</f>
        <v>0</v>
      </c>
      <c r="E65" s="34"/>
      <c r="F65" s="34"/>
      <c r="G65" s="26"/>
    </row>
    <row r="66" spans="1:7" ht="14.45" thickBot="1">
      <c r="A66" s="26"/>
      <c r="B66"/>
      <c r="C66"/>
      <c r="D66" s="42"/>
      <c r="E66" s="34"/>
      <c r="F66" s="34"/>
      <c r="G66" s="26"/>
    </row>
    <row r="67" spans="1:7" ht="14.45" thickBot="1">
      <c r="A67" s="26"/>
      <c r="B67" s="27" t="s">
        <v>255</v>
      </c>
      <c r="C67" s="37" t="s">
        <v>256</v>
      </c>
      <c r="D67" s="44">
        <f>D60+D65</f>
        <v>0</v>
      </c>
      <c r="E67" s="34"/>
      <c r="F67" s="34"/>
      <c r="G67" s="26"/>
    </row>
    <row r="68" spans="1:7" ht="14.1">
      <c r="D68" s="23"/>
    </row>
    <row r="69" spans="1:7" ht="14.1">
      <c r="D69" s="23"/>
    </row>
  </sheetData>
  <sheetProtection algorithmName="SHA-512" hashValue="0gb6ND/lSuxaDeeDTYXV5sCLkRKUDBanDT3BXaRKg19IydfnlH6cBDW4WGV2IChI+JWSbaeecdC/JR3Mvlu22A==" saltValue="uerSJE+jiTHS4Q2RvPQVyg==" spinCount="100000" sheet="1" objects="1" scenarios="1"/>
  <mergeCells count="1">
    <mergeCell ref="D3:F3"/>
  </mergeCells>
  <phoneticPr fontId="14" type="noConversion"/>
  <printOptions horizontalCentered="1"/>
  <pageMargins left="0.70866141732283505" right="0.70866141732283505" top="0.74803149606299202" bottom="0.74803149606299202" header="0.31496062992126" footer="0.31496062992126"/>
  <pageSetup scale="67" fitToHeight="0" orientation="portrait" r:id="rId1"/>
  <headerFooter>
    <oddFooter>&amp;CClassification: Protected B&amp;R&amp;P/&amp;N</oddFooter>
  </headerFooter>
  <rowBreaks count="1" manualBreakCount="1">
    <brk id="49" min="1" max="5" man="1"/>
  </rowBreaks>
  <ignoredErrors>
    <ignoredError sqref="D3:F5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D8FA3-02C4-4719-8D71-51A63485B1EA}">
  <sheetPr codeName="Sheet6">
    <pageSetUpPr fitToPage="1"/>
  </sheetPr>
  <dimension ref="A1:H159"/>
  <sheetViews>
    <sheetView zoomScale="70" zoomScaleNormal="70" workbookViewId="0">
      <selection activeCell="H6" sqref="H6"/>
    </sheetView>
  </sheetViews>
  <sheetFormatPr defaultColWidth="8.85546875" defaultRowHeight="12.6"/>
  <cols>
    <col min="1" max="1" width="3.85546875" style="20" customWidth="1"/>
    <col min="2" max="2" width="56.85546875" style="1" customWidth="1"/>
    <col min="3" max="3" width="9.85546875" style="1" customWidth="1"/>
    <col min="4" max="7" width="18.140625" style="21" customWidth="1"/>
    <col min="8" max="8" width="3.85546875" style="20" customWidth="1"/>
    <col min="9" max="16384" width="8.85546875" style="1"/>
  </cols>
  <sheetData>
    <row r="1" spans="1:8" ht="47.45" customHeight="1">
      <c r="A1" s="26"/>
      <c r="B1" s="27"/>
      <c r="C1" s="27"/>
      <c r="D1" s="28"/>
      <c r="E1" s="28"/>
      <c r="F1" s="28"/>
      <c r="G1" s="28"/>
      <c r="H1" s="26"/>
    </row>
    <row r="2" spans="1:8" ht="21.6" customHeight="1" thickBot="1">
      <c r="A2" s="26"/>
      <c r="B2" s="29" t="s">
        <v>12</v>
      </c>
      <c r="C2" s="30"/>
      <c r="D2" s="30"/>
      <c r="E2" s="30"/>
      <c r="F2" s="30"/>
      <c r="G2" s="30"/>
      <c r="H2" s="26"/>
    </row>
    <row r="3" spans="1:8" ht="14.45" thickBot="1">
      <c r="A3" s="26"/>
      <c r="B3" s="32" t="s">
        <v>69</v>
      </c>
      <c r="C3"/>
      <c r="D3" s="112" t="str">
        <f>IF(ISBLANK(ToC!$D$3),"",ToC!$D$3)</f>
        <v/>
      </c>
      <c r="E3" s="113"/>
      <c r="F3" s="114"/>
      <c r="G3" s="28"/>
      <c r="H3" s="26"/>
    </row>
    <row r="4" spans="1:8" ht="14.45" thickBot="1">
      <c r="A4" s="26"/>
      <c r="B4" s="32" t="s">
        <v>70</v>
      </c>
      <c r="C4"/>
      <c r="D4" s="33" t="str">
        <f>IF(ISBLANK(ToC!$D$4),"",ToC!$D$4)</f>
        <v/>
      </c>
      <c r="E4" s="34"/>
      <c r="F4" s="34"/>
      <c r="G4" s="28"/>
      <c r="H4" s="26"/>
    </row>
    <row r="5" spans="1:8" ht="14.45" thickBot="1">
      <c r="A5" s="26"/>
      <c r="B5" s="32" t="s">
        <v>71</v>
      </c>
      <c r="C5"/>
      <c r="D5" s="35" t="str">
        <f>IF(ISBLANK(ToC!$D$5),"",ToC!$D$5)</f>
        <v/>
      </c>
      <c r="E5" s="34"/>
      <c r="F5" s="34"/>
      <c r="G5" s="28"/>
      <c r="H5" s="26"/>
    </row>
    <row r="6" spans="1:8" ht="18">
      <c r="A6" s="26"/>
      <c r="B6" s="36" t="s">
        <v>25</v>
      </c>
      <c r="C6" s="30"/>
      <c r="D6" s="30"/>
      <c r="E6" s="30"/>
      <c r="F6" s="30"/>
      <c r="G6" s="30"/>
      <c r="H6" s="26"/>
    </row>
    <row r="7" spans="1:8">
      <c r="A7" s="26"/>
      <c r="B7"/>
      <c r="C7"/>
      <c r="D7" s="28"/>
      <c r="E7" s="28"/>
      <c r="F7" s="28"/>
      <c r="G7" s="28"/>
      <c r="H7" s="26"/>
    </row>
    <row r="8" spans="1:8" ht="14.45" thickBot="1">
      <c r="A8" s="26"/>
      <c r="B8" s="27" t="s">
        <v>26</v>
      </c>
      <c r="C8"/>
      <c r="D8" s="28" t="s">
        <v>72</v>
      </c>
      <c r="E8" s="28"/>
      <c r="F8" s="28"/>
      <c r="G8" s="28"/>
      <c r="H8" s="26"/>
    </row>
    <row r="9" spans="1:8" ht="12.95" thickBot="1">
      <c r="A9" s="26"/>
      <c r="B9" s="37" t="s">
        <v>257</v>
      </c>
      <c r="C9"/>
      <c r="D9" s="38">
        <v>10</v>
      </c>
      <c r="E9" s="28"/>
      <c r="F9" s="28"/>
      <c r="G9" s="28"/>
      <c r="H9" s="26"/>
    </row>
    <row r="10" spans="1:8" ht="12.95" thickBot="1">
      <c r="A10" s="26"/>
      <c r="B10"/>
      <c r="C10"/>
      <c r="D10" s="28"/>
      <c r="E10" s="28"/>
      <c r="F10" s="28"/>
      <c r="G10" s="28"/>
      <c r="H10" s="26"/>
    </row>
    <row r="11" spans="1:8" ht="14.45" thickBot="1">
      <c r="A11" s="26"/>
      <c r="B11" s="40" t="s">
        <v>258</v>
      </c>
      <c r="C11" s="38" t="s">
        <v>259</v>
      </c>
      <c r="D11" s="5"/>
      <c r="E11" s="28"/>
      <c r="F11" s="28"/>
      <c r="G11" s="28"/>
      <c r="H11" s="26"/>
    </row>
    <row r="12" spans="1:8" ht="14.45" thickBot="1">
      <c r="A12" s="26"/>
      <c r="B12" s="40" t="s">
        <v>260</v>
      </c>
      <c r="C12" s="38" t="s">
        <v>261</v>
      </c>
      <c r="D12" s="5"/>
      <c r="E12" s="28"/>
      <c r="F12" s="28"/>
      <c r="G12" s="28"/>
      <c r="H12" s="26"/>
    </row>
    <row r="13" spans="1:8" ht="14.45" thickBot="1">
      <c r="A13" s="26"/>
      <c r="B13" s="48" t="s">
        <v>262</v>
      </c>
      <c r="C13" s="38" t="s">
        <v>263</v>
      </c>
      <c r="D13" s="5"/>
      <c r="E13" s="28"/>
      <c r="F13" s="28"/>
      <c r="G13" s="28"/>
      <c r="H13" s="26"/>
    </row>
    <row r="14" spans="1:8" ht="15" thickBot="1">
      <c r="A14" s="26"/>
      <c r="B14" s="103" t="s">
        <v>264</v>
      </c>
      <c r="C14"/>
      <c r="D14" s="42"/>
      <c r="E14" s="28"/>
      <c r="F14" s="28"/>
      <c r="G14" s="28"/>
      <c r="H14" s="26"/>
    </row>
    <row r="15" spans="1:8" ht="14.45" thickBot="1">
      <c r="A15" s="26"/>
      <c r="B15" s="59" t="s">
        <v>265</v>
      </c>
      <c r="C15" s="38" t="s">
        <v>266</v>
      </c>
      <c r="D15" s="5"/>
      <c r="E15" s="28"/>
      <c r="F15" s="28"/>
      <c r="G15" s="28"/>
      <c r="H15" s="26"/>
    </row>
    <row r="16" spans="1:8" ht="14.45" thickBot="1">
      <c r="A16" s="26"/>
      <c r="B16" s="59" t="s">
        <v>267</v>
      </c>
      <c r="C16" s="38" t="s">
        <v>268</v>
      </c>
      <c r="D16" s="5"/>
      <c r="E16" s="28"/>
      <c r="F16" s="28"/>
      <c r="G16" s="28"/>
      <c r="H16" s="26"/>
    </row>
    <row r="17" spans="1:8" ht="14.45" thickBot="1">
      <c r="A17" s="26"/>
      <c r="B17" s="40" t="s">
        <v>269</v>
      </c>
      <c r="C17" s="38" t="s">
        <v>270</v>
      </c>
      <c r="D17" s="5"/>
      <c r="E17" s="28"/>
      <c r="F17" s="28"/>
      <c r="G17" s="28"/>
      <c r="H17" s="26"/>
    </row>
    <row r="18" spans="1:8" ht="14.45" thickBot="1">
      <c r="A18" s="26"/>
      <c r="B18"/>
      <c r="C18"/>
      <c r="D18" s="42"/>
      <c r="E18" s="28"/>
      <c r="F18" s="28"/>
      <c r="G18" s="28"/>
      <c r="H18" s="26"/>
    </row>
    <row r="19" spans="1:8" ht="14.45" thickBot="1">
      <c r="A19" s="26"/>
      <c r="B19" s="43" t="s">
        <v>271</v>
      </c>
      <c r="C19" s="38" t="s">
        <v>272</v>
      </c>
      <c r="D19" s="44">
        <f>SUM(D11:D13,D15:D17)</f>
        <v>0</v>
      </c>
      <c r="E19" s="28"/>
      <c r="F19" s="28"/>
      <c r="G19" s="28"/>
      <c r="H19" s="26"/>
    </row>
    <row r="20" spans="1:8">
      <c r="A20" s="26"/>
      <c r="B20" s="28"/>
      <c r="C20" s="28"/>
      <c r="D20" s="28"/>
      <c r="E20" s="28"/>
      <c r="F20" s="28"/>
      <c r="G20" s="28"/>
      <c r="H20" s="26"/>
    </row>
    <row r="21" spans="1:8">
      <c r="A21" s="26"/>
      <c r="B21" s="28"/>
      <c r="C21" s="28"/>
      <c r="D21" s="28"/>
      <c r="E21" s="28"/>
      <c r="F21" s="28"/>
      <c r="G21" s="28"/>
      <c r="H21" s="26"/>
    </row>
    <row r="22" spans="1:8" ht="14.45" thickBot="1">
      <c r="A22" s="26"/>
      <c r="B22" s="27" t="s">
        <v>28</v>
      </c>
      <c r="C22"/>
      <c r="D22" s="28" t="s">
        <v>72</v>
      </c>
      <c r="E22" s="28"/>
      <c r="F22" s="28"/>
      <c r="G22" s="28"/>
      <c r="H22" s="26"/>
    </row>
    <row r="23" spans="1:8" ht="12.95" thickBot="1">
      <c r="A23" s="26"/>
      <c r="B23" s="37" t="s">
        <v>273</v>
      </c>
      <c r="C23"/>
      <c r="D23" s="38">
        <v>10</v>
      </c>
      <c r="E23" s="28"/>
      <c r="F23" s="28"/>
      <c r="G23" s="28"/>
      <c r="H23" s="26"/>
    </row>
    <row r="24" spans="1:8">
      <c r="A24" s="26"/>
      <c r="B24"/>
      <c r="C24"/>
      <c r="D24"/>
      <c r="E24" s="28"/>
      <c r="F24" s="28"/>
      <c r="G24" s="28"/>
      <c r="H24" s="26"/>
    </row>
    <row r="25" spans="1:8" ht="15" thickBot="1">
      <c r="A25" s="26"/>
      <c r="B25" s="64" t="s">
        <v>274</v>
      </c>
      <c r="C25"/>
      <c r="D25"/>
      <c r="E25" s="28"/>
      <c r="F25" s="28"/>
      <c r="G25" s="28"/>
      <c r="H25" s="26"/>
    </row>
    <row r="26" spans="1:8" ht="14.45" thickBot="1">
      <c r="A26" s="26"/>
      <c r="B26" s="59" t="s">
        <v>275</v>
      </c>
      <c r="C26" s="38" t="s">
        <v>276</v>
      </c>
      <c r="D26" s="5"/>
      <c r="E26" s="28"/>
      <c r="F26" s="28"/>
      <c r="G26" s="28"/>
      <c r="H26" s="26"/>
    </row>
    <row r="27" spans="1:8" ht="14.45" thickBot="1">
      <c r="A27" s="26"/>
      <c r="B27" s="59" t="s">
        <v>277</v>
      </c>
      <c r="C27" s="38" t="s">
        <v>278</v>
      </c>
      <c r="D27" s="5"/>
      <c r="E27" s="28"/>
      <c r="F27" s="28"/>
      <c r="G27" s="28"/>
      <c r="H27" s="26"/>
    </row>
    <row r="28" spans="1:8" ht="14.45" thickBot="1">
      <c r="A28" s="26"/>
      <c r="B28" s="65" t="s">
        <v>279</v>
      </c>
      <c r="C28" s="38" t="s">
        <v>280</v>
      </c>
      <c r="D28" s="5"/>
      <c r="E28" s="28"/>
      <c r="F28" s="28"/>
      <c r="G28" s="28"/>
      <c r="H28" s="26"/>
    </row>
    <row r="29" spans="1:8" ht="14.45" thickBot="1">
      <c r="A29" s="26"/>
      <c r="B29" s="65" t="s">
        <v>281</v>
      </c>
      <c r="C29" s="38" t="s">
        <v>282</v>
      </c>
      <c r="D29" s="5"/>
      <c r="E29" s="28"/>
      <c r="F29" s="28"/>
      <c r="G29" s="28"/>
      <c r="H29" s="26"/>
    </row>
    <row r="30" spans="1:8" ht="15" thickBot="1">
      <c r="A30" s="26"/>
      <c r="B30" s="64" t="s">
        <v>283</v>
      </c>
      <c r="C30"/>
      <c r="D30" s="32"/>
      <c r="E30" s="28"/>
      <c r="F30" s="28"/>
      <c r="G30" s="28"/>
      <c r="H30" s="26"/>
    </row>
    <row r="31" spans="1:8" ht="14.45" thickBot="1">
      <c r="A31" s="26"/>
      <c r="B31" s="59" t="s">
        <v>284</v>
      </c>
      <c r="C31" s="38" t="s">
        <v>285</v>
      </c>
      <c r="D31" s="5"/>
      <c r="E31" s="28"/>
      <c r="F31" s="28"/>
      <c r="G31" s="28"/>
      <c r="H31" s="26"/>
    </row>
    <row r="32" spans="1:8" ht="14.45" thickBot="1">
      <c r="A32" s="26"/>
      <c r="B32" s="59" t="s">
        <v>286</v>
      </c>
      <c r="C32" s="38" t="s">
        <v>287</v>
      </c>
      <c r="D32" s="5"/>
      <c r="E32" s="28"/>
      <c r="F32" s="28"/>
      <c r="G32" s="28"/>
      <c r="H32" s="26"/>
    </row>
    <row r="33" spans="1:8" ht="15" thickBot="1">
      <c r="A33" s="26"/>
      <c r="B33" s="64" t="s">
        <v>288</v>
      </c>
      <c r="C33"/>
      <c r="D33" s="32"/>
      <c r="E33" s="28"/>
      <c r="F33" s="28"/>
      <c r="G33" s="28"/>
      <c r="H33" s="26"/>
    </row>
    <row r="34" spans="1:8" ht="14.45" thickBot="1">
      <c r="A34" s="26"/>
      <c r="B34" s="59" t="s">
        <v>289</v>
      </c>
      <c r="C34" s="38" t="s">
        <v>290</v>
      </c>
      <c r="D34" s="5"/>
      <c r="E34" s="28"/>
      <c r="F34" s="28"/>
      <c r="G34" s="28"/>
      <c r="H34" s="26"/>
    </row>
    <row r="35" spans="1:8" ht="14.45" thickBot="1">
      <c r="A35" s="26"/>
      <c r="B35" s="59" t="s">
        <v>291</v>
      </c>
      <c r="C35" s="38" t="s">
        <v>292</v>
      </c>
      <c r="D35" s="5"/>
      <c r="E35" s="28"/>
      <c r="F35" s="28"/>
      <c r="G35" s="28"/>
      <c r="H35" s="26"/>
    </row>
    <row r="36" spans="1:8" ht="15" thickBot="1">
      <c r="A36" s="26"/>
      <c r="B36" s="64" t="s">
        <v>293</v>
      </c>
      <c r="C36"/>
      <c r="D36" s="42"/>
      <c r="E36" s="28"/>
      <c r="F36" s="28"/>
      <c r="G36" s="28"/>
      <c r="H36" s="26"/>
    </row>
    <row r="37" spans="1:8" ht="14.45" thickBot="1">
      <c r="A37" s="26"/>
      <c r="B37" s="59" t="s">
        <v>294</v>
      </c>
      <c r="C37" s="38" t="s">
        <v>295</v>
      </c>
      <c r="D37" s="5"/>
      <c r="E37" s="28"/>
      <c r="F37" s="28"/>
      <c r="G37" s="28"/>
      <c r="H37" s="26"/>
    </row>
    <row r="38" spans="1:8" ht="14.45" thickBot="1">
      <c r="A38" s="26"/>
      <c r="B38" s="59" t="s">
        <v>296</v>
      </c>
      <c r="C38" s="38" t="s">
        <v>297</v>
      </c>
      <c r="D38" s="5"/>
      <c r="E38" s="28"/>
      <c r="F38" s="28"/>
      <c r="G38" s="28"/>
      <c r="H38" s="26"/>
    </row>
    <row r="39" spans="1:8" ht="15" thickBot="1">
      <c r="A39" s="26"/>
      <c r="B39" s="64" t="s">
        <v>298</v>
      </c>
      <c r="C39"/>
      <c r="D39" s="42"/>
      <c r="E39" s="28"/>
      <c r="F39" s="28"/>
      <c r="G39" s="28"/>
      <c r="H39" s="26"/>
    </row>
    <row r="40" spans="1:8" ht="14.45" thickBot="1">
      <c r="A40" s="26"/>
      <c r="B40" s="59" t="s">
        <v>299</v>
      </c>
      <c r="C40" s="38" t="s">
        <v>300</v>
      </c>
      <c r="D40" s="5"/>
      <c r="E40" s="28"/>
      <c r="F40" s="28"/>
      <c r="G40" s="28"/>
      <c r="H40" s="26"/>
    </row>
    <row r="41" spans="1:8" ht="14.45" thickBot="1">
      <c r="A41" s="26"/>
      <c r="B41" s="59" t="s">
        <v>301</v>
      </c>
      <c r="C41" s="38" t="s">
        <v>302</v>
      </c>
      <c r="D41" s="5"/>
      <c r="E41" s="28"/>
      <c r="F41" s="28"/>
      <c r="G41" s="28"/>
      <c r="H41" s="26"/>
    </row>
    <row r="42" spans="1:8" ht="14.45" thickBot="1">
      <c r="A42" s="26"/>
      <c r="B42" s="59" t="s">
        <v>303</v>
      </c>
      <c r="C42" s="38" t="s">
        <v>304</v>
      </c>
      <c r="D42" s="5"/>
      <c r="E42" s="28"/>
      <c r="F42" s="28"/>
      <c r="G42" s="28"/>
      <c r="H42" s="26"/>
    </row>
    <row r="43" spans="1:8" ht="14.45" thickBot="1">
      <c r="A43" s="26"/>
      <c r="B43" s="59" t="s">
        <v>305</v>
      </c>
      <c r="C43" s="38" t="s">
        <v>306</v>
      </c>
      <c r="D43" s="5"/>
      <c r="E43" s="28"/>
      <c r="F43" s="28"/>
      <c r="G43" s="28"/>
      <c r="H43" s="26"/>
    </row>
    <row r="44" spans="1:8" ht="14.45" thickBot="1">
      <c r="A44" s="26"/>
      <c r="B44"/>
      <c r="C44"/>
      <c r="D44" s="42"/>
      <c r="E44" s="28"/>
      <c r="F44" s="28"/>
      <c r="G44" s="28"/>
      <c r="H44" s="26"/>
    </row>
    <row r="45" spans="1:8" ht="14.45" thickBot="1">
      <c r="A45" s="26"/>
      <c r="B45" s="27" t="s">
        <v>307</v>
      </c>
      <c r="C45" s="38" t="s">
        <v>308</v>
      </c>
      <c r="D45" s="44">
        <f>SUM(D26:D29,D31:D32,D34:D35,D37:D38,D40:D43)</f>
        <v>0</v>
      </c>
      <c r="E45" s="28"/>
      <c r="F45" s="28"/>
      <c r="G45" s="28"/>
      <c r="H45" s="26"/>
    </row>
    <row r="46" spans="1:8">
      <c r="A46" s="26"/>
      <c r="B46"/>
      <c r="C46"/>
      <c r="D46" s="28"/>
      <c r="E46" s="28"/>
      <c r="F46" s="28"/>
      <c r="G46" s="28"/>
      <c r="H46" s="26"/>
    </row>
    <row r="47" spans="1:8">
      <c r="A47" s="26"/>
      <c r="B47"/>
      <c r="C47"/>
      <c r="D47" s="28"/>
      <c r="E47" s="28"/>
      <c r="F47" s="28"/>
      <c r="G47" s="28"/>
      <c r="H47" s="26"/>
    </row>
    <row r="48" spans="1:8" ht="14.45" thickBot="1">
      <c r="A48" s="26"/>
      <c r="B48" s="27" t="s">
        <v>29</v>
      </c>
      <c r="C48"/>
      <c r="D48" s="28" t="s">
        <v>309</v>
      </c>
      <c r="E48" s="28" t="s">
        <v>310</v>
      </c>
      <c r="F48" s="28" t="s">
        <v>311</v>
      </c>
      <c r="G48" s="28"/>
      <c r="H48" s="26"/>
    </row>
    <row r="49" spans="1:8" ht="12.95" thickBot="1">
      <c r="A49" s="26"/>
      <c r="B49" s="37" t="s">
        <v>312</v>
      </c>
      <c r="C49"/>
      <c r="D49" s="38">
        <v>10</v>
      </c>
      <c r="E49" s="38">
        <v>20</v>
      </c>
      <c r="F49" s="38">
        <v>30</v>
      </c>
      <c r="G49" s="28"/>
      <c r="H49" s="26"/>
    </row>
    <row r="50" spans="1:8">
      <c r="A50" s="26"/>
      <c r="B50"/>
      <c r="C50"/>
      <c r="D50" s="57" t="s">
        <v>313</v>
      </c>
      <c r="E50" s="57" t="s">
        <v>314</v>
      </c>
      <c r="F50" s="71" t="s">
        <v>315</v>
      </c>
      <c r="G50" s="28"/>
      <c r="H50" s="26"/>
    </row>
    <row r="51" spans="1:8" ht="14.1">
      <c r="A51" s="26"/>
      <c r="B51" s="39" t="s">
        <v>316</v>
      </c>
      <c r="C51"/>
      <c r="D51" s="28"/>
      <c r="E51" s="28"/>
      <c r="F51" s="28"/>
      <c r="G51"/>
      <c r="H51" s="26"/>
    </row>
    <row r="52" spans="1:8" ht="15" thickBot="1">
      <c r="A52" s="26"/>
      <c r="B52" s="64" t="s">
        <v>317</v>
      </c>
      <c r="C52"/>
      <c r="D52" s="28"/>
      <c r="E52" s="28"/>
      <c r="F52" s="28"/>
      <c r="G52"/>
      <c r="H52" s="26"/>
    </row>
    <row r="53" spans="1:8" ht="14.45" thickBot="1">
      <c r="A53" s="26"/>
      <c r="B53" s="59" t="s">
        <v>318</v>
      </c>
      <c r="C53" s="38" t="s">
        <v>319</v>
      </c>
      <c r="D53" s="5"/>
      <c r="E53" s="5"/>
      <c r="F53" s="44">
        <f>SUM(D53:E53)</f>
        <v>0</v>
      </c>
      <c r="G53" s="28"/>
      <c r="H53" s="26"/>
    </row>
    <row r="54" spans="1:8" ht="14.45" thickBot="1">
      <c r="A54" s="26"/>
      <c r="B54" s="59" t="s">
        <v>320</v>
      </c>
      <c r="C54" s="38" t="s">
        <v>321</v>
      </c>
      <c r="D54" s="5"/>
      <c r="E54" s="5"/>
      <c r="F54" s="44">
        <f>SUM(D54:E54)</f>
        <v>0</v>
      </c>
      <c r="G54" s="28"/>
      <c r="H54" s="26"/>
    </row>
    <row r="55" spans="1:8" ht="15" thickBot="1">
      <c r="A55" s="26"/>
      <c r="B55" s="64" t="s">
        <v>322</v>
      </c>
      <c r="C55" s="28"/>
      <c r="D55" s="42"/>
      <c r="E55" s="42"/>
      <c r="F55" s="42"/>
      <c r="G55" s="28"/>
      <c r="H55" s="26"/>
    </row>
    <row r="56" spans="1:8" ht="14.45" thickBot="1">
      <c r="A56" s="26"/>
      <c r="B56" s="59" t="s">
        <v>323</v>
      </c>
      <c r="C56" s="38" t="s">
        <v>324</v>
      </c>
      <c r="D56" s="5"/>
      <c r="E56" s="5"/>
      <c r="F56" s="44">
        <f>SUM(D56:E56)</f>
        <v>0</v>
      </c>
      <c r="G56" s="28"/>
      <c r="H56" s="26"/>
    </row>
    <row r="57" spans="1:8" ht="14.45" thickBot="1">
      <c r="A57" s="26"/>
      <c r="B57" s="59" t="s">
        <v>325</v>
      </c>
      <c r="C57" s="38" t="s">
        <v>326</v>
      </c>
      <c r="D57" s="72"/>
      <c r="E57" s="5"/>
      <c r="F57" s="44">
        <f>E57</f>
        <v>0</v>
      </c>
      <c r="G57" s="28"/>
      <c r="H57" s="26"/>
    </row>
    <row r="58" spans="1:8" ht="14.45" thickBot="1">
      <c r="A58" s="26"/>
      <c r="B58" s="40" t="s">
        <v>327</v>
      </c>
      <c r="C58" s="38" t="s">
        <v>328</v>
      </c>
      <c r="D58" s="5"/>
      <c r="E58" s="5"/>
      <c r="F58" s="44">
        <f>SUM(D58:E58)</f>
        <v>0</v>
      </c>
      <c r="G58" s="28"/>
      <c r="H58" s="26"/>
    </row>
    <row r="59" spans="1:8" ht="14.45" thickBot="1">
      <c r="A59" s="26"/>
      <c r="B59" s="40"/>
      <c r="C59" s="28"/>
      <c r="D59" s="42"/>
      <c r="E59" s="42"/>
      <c r="F59" s="42"/>
      <c r="G59" s="28"/>
      <c r="H59" s="26"/>
    </row>
    <row r="60" spans="1:8" ht="14.45" thickBot="1">
      <c r="A60" s="26"/>
      <c r="B60" s="27" t="s">
        <v>329</v>
      </c>
      <c r="C60" s="38" t="s">
        <v>330</v>
      </c>
      <c r="D60" s="44">
        <f>SUM(D53:D54,D56,D58)</f>
        <v>0</v>
      </c>
      <c r="E60" s="44">
        <f>SUM(E53:E54,E56:E58)</f>
        <v>0</v>
      </c>
      <c r="F60" s="44">
        <f>SUM(D60:E60)</f>
        <v>0</v>
      </c>
      <c r="G60" s="28"/>
      <c r="H60" s="26"/>
    </row>
    <row r="61" spans="1:8" ht="14.1">
      <c r="A61" s="26"/>
      <c r="B61"/>
      <c r="C61"/>
      <c r="D61" s="42"/>
      <c r="E61" s="42"/>
      <c r="F61" s="42"/>
      <c r="G61" s="28"/>
      <c r="H61" s="26"/>
    </row>
    <row r="62" spans="1:8" ht="14.1">
      <c r="A62" s="26"/>
      <c r="B62" s="39" t="s">
        <v>331</v>
      </c>
      <c r="C62"/>
      <c r="D62" s="42"/>
      <c r="E62" s="42"/>
      <c r="F62" s="42"/>
      <c r="G62" s="28"/>
      <c r="H62" s="26"/>
    </row>
    <row r="63" spans="1:8" ht="15" thickBot="1">
      <c r="A63" s="26"/>
      <c r="B63" s="64" t="s">
        <v>317</v>
      </c>
      <c r="C63"/>
      <c r="D63" s="42"/>
      <c r="E63" s="42"/>
      <c r="F63" s="42"/>
      <c r="G63" s="28"/>
      <c r="H63" s="26"/>
    </row>
    <row r="64" spans="1:8" ht="14.45" thickBot="1">
      <c r="A64" s="26"/>
      <c r="B64" s="59" t="s">
        <v>318</v>
      </c>
      <c r="C64" s="38" t="s">
        <v>332</v>
      </c>
      <c r="D64" s="5"/>
      <c r="E64" s="5"/>
      <c r="F64" s="44">
        <f>SUM(D64:E64)</f>
        <v>0</v>
      </c>
      <c r="G64" s="28"/>
      <c r="H64" s="26"/>
    </row>
    <row r="65" spans="1:8" ht="14.45" thickBot="1">
      <c r="A65" s="26"/>
      <c r="B65" s="59" t="s">
        <v>333</v>
      </c>
      <c r="C65" s="38" t="s">
        <v>334</v>
      </c>
      <c r="D65" s="5"/>
      <c r="E65" s="5"/>
      <c r="F65" s="44">
        <f>SUM(D65:E65)</f>
        <v>0</v>
      </c>
      <c r="G65" s="28"/>
      <c r="H65" s="26"/>
    </row>
    <row r="66" spans="1:8" ht="14.45" thickBot="1">
      <c r="A66" s="26"/>
      <c r="B66" s="59" t="s">
        <v>335</v>
      </c>
      <c r="C66" s="38" t="s">
        <v>336</v>
      </c>
      <c r="D66" s="5"/>
      <c r="E66" s="5"/>
      <c r="F66" s="44">
        <f>SUM(D66:E66)</f>
        <v>0</v>
      </c>
      <c r="G66" s="28"/>
      <c r="H66" s="26"/>
    </row>
    <row r="67" spans="1:8" ht="14.45" thickBot="1">
      <c r="A67" s="26"/>
      <c r="B67" s="59" t="s">
        <v>337</v>
      </c>
      <c r="C67" s="38" t="s">
        <v>338</v>
      </c>
      <c r="D67" s="5"/>
      <c r="E67" s="5"/>
      <c r="F67" s="44">
        <f>SUM(D67:E67)</f>
        <v>0</v>
      </c>
      <c r="G67" s="28"/>
      <c r="H67" s="26"/>
    </row>
    <row r="68" spans="1:8" ht="15" thickBot="1">
      <c r="A68" s="26"/>
      <c r="B68" s="64" t="s">
        <v>322</v>
      </c>
      <c r="C68" s="28"/>
      <c r="D68" s="42"/>
      <c r="E68" s="42"/>
      <c r="F68" s="42"/>
      <c r="G68" s="28"/>
      <c r="H68" s="26"/>
    </row>
    <row r="69" spans="1:8" ht="14.45" thickBot="1">
      <c r="A69" s="26"/>
      <c r="B69" s="59" t="s">
        <v>323</v>
      </c>
      <c r="C69" s="38" t="s">
        <v>339</v>
      </c>
      <c r="D69" s="5"/>
      <c r="E69" s="5"/>
      <c r="F69" s="44">
        <f>SUM(D69:E69)</f>
        <v>0</v>
      </c>
      <c r="G69" s="28"/>
      <c r="H69" s="26"/>
    </row>
    <row r="70" spans="1:8" ht="14.45" thickBot="1">
      <c r="A70" s="26"/>
      <c r="B70" s="59" t="s">
        <v>325</v>
      </c>
      <c r="C70" s="38" t="s">
        <v>340</v>
      </c>
      <c r="D70" s="72"/>
      <c r="E70" s="5"/>
      <c r="F70" s="44">
        <f>E70</f>
        <v>0</v>
      </c>
      <c r="G70" s="28"/>
      <c r="H70" s="26"/>
    </row>
    <row r="71" spans="1:8" ht="14.45" thickBot="1">
      <c r="A71" s="26"/>
      <c r="B71" s="40" t="s">
        <v>327</v>
      </c>
      <c r="C71" s="38" t="s">
        <v>341</v>
      </c>
      <c r="D71" s="5"/>
      <c r="E71" s="5"/>
      <c r="F71" s="44">
        <f>SUM(D71:E71)</f>
        <v>0</v>
      </c>
      <c r="G71" s="28"/>
      <c r="H71" s="26"/>
    </row>
    <row r="72" spans="1:8" ht="14.45" thickBot="1">
      <c r="A72" s="26"/>
      <c r="B72" s="40"/>
      <c r="C72" s="28"/>
      <c r="D72" s="42"/>
      <c r="E72" s="42"/>
      <c r="F72" s="42"/>
      <c r="G72" s="28"/>
      <c r="H72" s="26"/>
    </row>
    <row r="73" spans="1:8" ht="14.45" thickBot="1">
      <c r="A73" s="26"/>
      <c r="B73" s="27" t="s">
        <v>342</v>
      </c>
      <c r="C73" s="38" t="s">
        <v>343</v>
      </c>
      <c r="D73" s="44">
        <f>SUM(D64:D67,D69,D71)</f>
        <v>0</v>
      </c>
      <c r="E73" s="44">
        <f>SUM(E64:E67,E69:E71)</f>
        <v>0</v>
      </c>
      <c r="F73" s="44">
        <f>SUM(D73:E73)</f>
        <v>0</v>
      </c>
      <c r="G73" s="28"/>
      <c r="H73" s="26"/>
    </row>
    <row r="74" spans="1:8">
      <c r="A74" s="26"/>
      <c r="B74"/>
      <c r="C74"/>
      <c r="D74" s="28"/>
      <c r="E74" s="28"/>
      <c r="F74" s="28"/>
      <c r="G74" s="28"/>
      <c r="H74" s="26"/>
    </row>
    <row r="75" spans="1:8" ht="28.5">
      <c r="A75" s="26"/>
      <c r="B75" s="45" t="s">
        <v>344</v>
      </c>
      <c r="C75"/>
      <c r="D75" s="28"/>
      <c r="E75" s="28"/>
      <c r="F75" s="28"/>
      <c r="G75" s="28"/>
      <c r="H75" s="26"/>
    </row>
    <row r="76" spans="1:8" ht="12.95" thickBot="1">
      <c r="A76" s="26"/>
      <c r="B76"/>
      <c r="C76"/>
      <c r="D76" s="28" t="s">
        <v>72</v>
      </c>
      <c r="E76" s="28"/>
      <c r="F76" s="28"/>
      <c r="G76" s="28"/>
      <c r="H76" s="26"/>
    </row>
    <row r="77" spans="1:8" ht="14.45" thickBot="1">
      <c r="A77" s="26"/>
      <c r="B77" s="69" t="s">
        <v>345</v>
      </c>
      <c r="C77"/>
      <c r="D77" s="38">
        <v>10</v>
      </c>
      <c r="E77" s="28"/>
      <c r="F77" s="28"/>
      <c r="G77" s="28"/>
      <c r="H77" s="26"/>
    </row>
    <row r="78" spans="1:8" ht="15" thickBot="1">
      <c r="A78" s="26"/>
      <c r="B78" s="64" t="s">
        <v>346</v>
      </c>
      <c r="C78"/>
      <c r="D78" s="28"/>
      <c r="E78" s="28"/>
      <c r="F78" s="28"/>
      <c r="G78" s="28"/>
      <c r="H78" s="26"/>
    </row>
    <row r="79" spans="1:8" ht="14.45" thickBot="1">
      <c r="A79" s="26"/>
      <c r="B79" s="59" t="s">
        <v>318</v>
      </c>
      <c r="C79" s="38" t="s">
        <v>347</v>
      </c>
      <c r="D79" s="5"/>
      <c r="E79" s="28"/>
      <c r="F79" s="28"/>
      <c r="G79" s="28"/>
      <c r="H79" s="26"/>
    </row>
    <row r="80" spans="1:8" ht="14.45" thickBot="1">
      <c r="A80" s="26"/>
      <c r="B80" s="59" t="s">
        <v>320</v>
      </c>
      <c r="C80" s="38" t="s">
        <v>348</v>
      </c>
      <c r="D80" s="5"/>
      <c r="E80"/>
      <c r="F80"/>
      <c r="G80"/>
      <c r="H80" s="26"/>
    </row>
    <row r="81" spans="1:8" ht="14.45" thickBot="1">
      <c r="A81" s="26"/>
      <c r="B81" s="59" t="s">
        <v>325</v>
      </c>
      <c r="C81" s="38" t="s">
        <v>349</v>
      </c>
      <c r="D81" s="5"/>
      <c r="E81"/>
      <c r="F81"/>
      <c r="G81"/>
      <c r="H81" s="26"/>
    </row>
    <row r="82" spans="1:8" ht="15" thickBot="1">
      <c r="A82" s="26"/>
      <c r="B82" s="64" t="s">
        <v>350</v>
      </c>
      <c r="C82"/>
      <c r="D82" s="42"/>
      <c r="E82" s="28"/>
      <c r="F82" s="28"/>
      <c r="G82" s="28"/>
      <c r="H82" s="26"/>
    </row>
    <row r="83" spans="1:8" ht="14.45" thickBot="1">
      <c r="A83" s="26"/>
      <c r="B83" s="59" t="s">
        <v>318</v>
      </c>
      <c r="C83" s="38" t="s">
        <v>351</v>
      </c>
      <c r="D83" s="5"/>
      <c r="E83" s="28"/>
      <c r="F83" s="28"/>
      <c r="G83" s="28"/>
      <c r="H83" s="26"/>
    </row>
    <row r="84" spans="1:8" ht="14.45" thickBot="1">
      <c r="A84" s="26"/>
      <c r="B84" s="59" t="s">
        <v>320</v>
      </c>
      <c r="C84" s="38" t="s">
        <v>352</v>
      </c>
      <c r="D84" s="5"/>
      <c r="E84" s="28"/>
      <c r="F84" s="28"/>
      <c r="G84" s="28"/>
      <c r="H84" s="26"/>
    </row>
    <row r="85" spans="1:8" ht="14.45" thickBot="1">
      <c r="A85" s="26"/>
      <c r="B85" s="59" t="s">
        <v>325</v>
      </c>
      <c r="C85" s="38" t="s">
        <v>353</v>
      </c>
      <c r="D85" s="5"/>
      <c r="E85" s="28"/>
      <c r="F85" s="28"/>
      <c r="G85" s="28"/>
      <c r="H85" s="26"/>
    </row>
    <row r="86" spans="1:8" ht="14.45" thickBot="1">
      <c r="A86" s="26"/>
      <c r="B86"/>
      <c r="C86"/>
      <c r="D86" s="42"/>
      <c r="E86" s="28"/>
      <c r="F86" s="28"/>
      <c r="G86" s="28"/>
      <c r="H86" s="26"/>
    </row>
    <row r="87" spans="1:8" ht="14.45" thickBot="1">
      <c r="A87" s="26"/>
      <c r="B87" s="43" t="s">
        <v>354</v>
      </c>
      <c r="C87" s="38" t="s">
        <v>355</v>
      </c>
      <c r="D87" s="44">
        <f>SUM(D79:D81,D83:D85)</f>
        <v>0</v>
      </c>
      <c r="E87" s="28"/>
      <c r="F87" s="28"/>
      <c r="G87" s="28"/>
      <c r="H87" s="26"/>
    </row>
    <row r="88" spans="1:8" ht="14.1">
      <c r="A88" s="26"/>
      <c r="B88"/>
      <c r="C88"/>
      <c r="D88" s="42"/>
      <c r="E88" s="28"/>
      <c r="F88" s="28"/>
      <c r="G88" s="28"/>
      <c r="H88" s="26"/>
    </row>
    <row r="89" spans="1:8" ht="12.95" thickBot="1">
      <c r="A89" s="26"/>
      <c r="B89"/>
      <c r="C89"/>
      <c r="D89" s="28" t="s">
        <v>72</v>
      </c>
      <c r="E89" s="28" t="s">
        <v>356</v>
      </c>
      <c r="F89" s="28"/>
      <c r="G89" s="28"/>
      <c r="H89" s="26"/>
    </row>
    <row r="90" spans="1:8" ht="12.95" thickBot="1">
      <c r="A90" s="26"/>
      <c r="B90"/>
      <c r="C90"/>
      <c r="D90" s="38">
        <v>10</v>
      </c>
      <c r="E90" s="38">
        <v>20</v>
      </c>
      <c r="F90" s="28"/>
      <c r="G90" s="28"/>
      <c r="H90" s="26"/>
    </row>
    <row r="91" spans="1:8" ht="14.45" thickBot="1">
      <c r="A91" s="26"/>
      <c r="B91"/>
      <c r="C91"/>
      <c r="D91" s="42"/>
      <c r="E91" s="28"/>
      <c r="F91" s="28"/>
      <c r="G91" s="28"/>
      <c r="H91" s="26"/>
    </row>
    <row r="92" spans="1:8" ht="14.45" thickBot="1">
      <c r="A92" s="26"/>
      <c r="B92" t="s">
        <v>357</v>
      </c>
      <c r="C92" s="38" t="s">
        <v>358</v>
      </c>
      <c r="D92" s="5"/>
      <c r="E92" s="5"/>
      <c r="F92" s="28"/>
      <c r="G92" s="28"/>
      <c r="H92" s="26"/>
    </row>
    <row r="93" spans="1:8" ht="14.1" customHeight="1" thickBot="1">
      <c r="A93" s="26"/>
      <c r="B93" s="41" t="s">
        <v>359</v>
      </c>
      <c r="C93" s="38" t="s">
        <v>360</v>
      </c>
      <c r="D93" s="5"/>
      <c r="E93" s="28"/>
      <c r="F93" s="28"/>
      <c r="G93" s="28"/>
      <c r="H93" s="26"/>
    </row>
    <row r="94" spans="1:8" ht="14.45" thickBot="1">
      <c r="A94" s="26"/>
      <c r="B94" s="41" t="s">
        <v>361</v>
      </c>
      <c r="C94" s="38" t="s">
        <v>362</v>
      </c>
      <c r="D94" s="5"/>
      <c r="E94" s="28"/>
      <c r="F94" s="28"/>
      <c r="G94" s="28"/>
      <c r="H94" s="26"/>
    </row>
    <row r="95" spans="1:8">
      <c r="A95" s="26"/>
      <c r="B95"/>
      <c r="C95"/>
      <c r="D95" s="28"/>
      <c r="E95" s="28"/>
      <c r="F95" s="28"/>
      <c r="G95" s="28"/>
      <c r="H95" s="26"/>
    </row>
    <row r="96" spans="1:8">
      <c r="A96" s="26"/>
      <c r="B96"/>
      <c r="C96"/>
      <c r="D96" s="28"/>
      <c r="E96" s="28"/>
      <c r="F96" s="28"/>
      <c r="G96" s="28"/>
      <c r="H96" s="26"/>
    </row>
    <row r="97" spans="1:8" ht="14.45" thickBot="1">
      <c r="A97" s="26"/>
      <c r="B97" s="27" t="s">
        <v>30</v>
      </c>
      <c r="C97" s="28"/>
      <c r="D97" s="28" t="s">
        <v>309</v>
      </c>
      <c r="E97" s="28" t="s">
        <v>310</v>
      </c>
      <c r="F97" s="28" t="s">
        <v>311</v>
      </c>
      <c r="G97"/>
      <c r="H97" s="26"/>
    </row>
    <row r="98" spans="1:8" ht="12.95" thickBot="1">
      <c r="A98" s="26"/>
      <c r="B98" s="37" t="s">
        <v>363</v>
      </c>
      <c r="C98"/>
      <c r="D98" s="38">
        <v>10</v>
      </c>
      <c r="E98" s="38">
        <v>20</v>
      </c>
      <c r="F98" s="38">
        <v>30</v>
      </c>
      <c r="G98" s="28"/>
      <c r="H98" s="26"/>
    </row>
    <row r="99" spans="1:8">
      <c r="A99" s="26"/>
      <c r="B99" s="59"/>
      <c r="C99" s="28"/>
      <c r="D99" s="57" t="s">
        <v>313</v>
      </c>
      <c r="E99" s="57" t="s">
        <v>314</v>
      </c>
      <c r="F99" s="71" t="s">
        <v>315</v>
      </c>
      <c r="G99" s="28"/>
      <c r="H99" s="26"/>
    </row>
    <row r="100" spans="1:8" ht="14.45" thickBot="1">
      <c r="A100" s="26"/>
      <c r="B100" s="39" t="s">
        <v>346</v>
      </c>
      <c r="C100"/>
      <c r="D100"/>
      <c r="E100"/>
      <c r="F100"/>
      <c r="G100" s="28"/>
      <c r="H100" s="26"/>
    </row>
    <row r="101" spans="1:8" ht="14.45" thickBot="1">
      <c r="A101" s="26"/>
      <c r="B101" s="40" t="s">
        <v>364</v>
      </c>
      <c r="C101" s="38" t="s">
        <v>365</v>
      </c>
      <c r="D101" s="5"/>
      <c r="E101" s="5"/>
      <c r="F101" s="44">
        <f>SUM(D101:E101)</f>
        <v>0</v>
      </c>
      <c r="G101" s="28"/>
      <c r="H101" s="26"/>
    </row>
    <row r="102" spans="1:8" ht="14.45" thickBot="1">
      <c r="A102" s="26"/>
      <c r="B102" s="40" t="s">
        <v>366</v>
      </c>
      <c r="C102" s="38" t="s">
        <v>367</v>
      </c>
      <c r="D102" s="5"/>
      <c r="E102" s="5"/>
      <c r="F102" s="44">
        <f>SUM(D102:E102)</f>
        <v>0</v>
      </c>
      <c r="G102" s="28"/>
      <c r="H102" s="26"/>
    </row>
    <row r="103" spans="1:8" ht="14.45" thickBot="1">
      <c r="A103" s="26"/>
      <c r="B103" s="40" t="s">
        <v>327</v>
      </c>
      <c r="C103" s="38" t="s">
        <v>368</v>
      </c>
      <c r="D103" s="5"/>
      <c r="E103" s="5"/>
      <c r="F103" s="44">
        <f>SUM(D103:E103)</f>
        <v>0</v>
      </c>
      <c r="G103" s="28"/>
      <c r="H103" s="26"/>
    </row>
    <row r="104" spans="1:8" ht="14.45" thickBot="1">
      <c r="A104" s="26"/>
      <c r="B104" s="59"/>
      <c r="C104" s="28"/>
      <c r="D104" s="42"/>
      <c r="E104" s="42"/>
      <c r="F104" s="42"/>
      <c r="G104" s="28"/>
      <c r="H104" s="26"/>
    </row>
    <row r="105" spans="1:8" ht="14.45" thickBot="1">
      <c r="A105" s="26"/>
      <c r="B105" s="43" t="s">
        <v>369</v>
      </c>
      <c r="C105" s="38" t="s">
        <v>370</v>
      </c>
      <c r="D105" s="44">
        <f>SUM(D101:D103)</f>
        <v>0</v>
      </c>
      <c r="E105" s="44">
        <f>SUM(E101:E103)</f>
        <v>0</v>
      </c>
      <c r="F105" s="44">
        <f>SUM(D105:E105)</f>
        <v>0</v>
      </c>
      <c r="G105" s="28"/>
      <c r="H105" s="26"/>
    </row>
    <row r="106" spans="1:8" ht="14.1">
      <c r="A106" s="26"/>
      <c r="B106" s="40"/>
      <c r="C106"/>
      <c r="D106" s="42"/>
      <c r="E106" s="42"/>
      <c r="F106" s="32"/>
      <c r="G106" s="28"/>
      <c r="H106" s="26"/>
    </row>
    <row r="107" spans="1:8" ht="14.1">
      <c r="A107" s="26"/>
      <c r="B107" s="39" t="s">
        <v>350</v>
      </c>
      <c r="C107"/>
      <c r="D107" s="42"/>
      <c r="E107" s="42"/>
      <c r="F107" s="32"/>
      <c r="G107" s="28"/>
      <c r="H107" s="26"/>
    </row>
    <row r="108" spans="1:8" ht="15" thickBot="1">
      <c r="A108" s="26"/>
      <c r="B108" s="64" t="s">
        <v>317</v>
      </c>
      <c r="C108"/>
      <c r="D108" s="42"/>
      <c r="E108" s="32"/>
      <c r="F108" s="32"/>
      <c r="G108" s="28"/>
      <c r="H108" s="26"/>
    </row>
    <row r="109" spans="1:8" ht="14.45" thickBot="1">
      <c r="A109" s="26"/>
      <c r="B109" s="59" t="s">
        <v>335</v>
      </c>
      <c r="C109" s="38" t="s">
        <v>371</v>
      </c>
      <c r="D109" s="5"/>
      <c r="E109" s="5"/>
      <c r="F109" s="44">
        <f>SUM(D109:E109)</f>
        <v>0</v>
      </c>
      <c r="G109" s="28"/>
      <c r="H109" s="26"/>
    </row>
    <row r="110" spans="1:8" ht="14.45" thickBot="1">
      <c r="A110" s="26"/>
      <c r="B110" s="59" t="s">
        <v>372</v>
      </c>
      <c r="C110" s="38" t="s">
        <v>373</v>
      </c>
      <c r="D110" s="5"/>
      <c r="E110" s="5"/>
      <c r="F110" s="44">
        <f>SUM(D110:E110)</f>
        <v>0</v>
      </c>
      <c r="G110" s="28"/>
      <c r="H110" s="26"/>
    </row>
    <row r="111" spans="1:8" ht="14.45" thickBot="1">
      <c r="A111" s="26"/>
      <c r="B111" s="40" t="s">
        <v>366</v>
      </c>
      <c r="C111" s="38" t="s">
        <v>374</v>
      </c>
      <c r="D111" s="5"/>
      <c r="E111" s="5"/>
      <c r="F111" s="44">
        <f>SUM(D111:E111)</f>
        <v>0</v>
      </c>
      <c r="G111" s="28"/>
      <c r="H111" s="26"/>
    </row>
    <row r="112" spans="1:8" ht="14.45" thickBot="1">
      <c r="A112" s="26"/>
      <c r="B112" s="40" t="s">
        <v>327</v>
      </c>
      <c r="C112" s="38" t="s">
        <v>375</v>
      </c>
      <c r="D112" s="5"/>
      <c r="E112" s="5"/>
      <c r="F112" s="44">
        <f>SUM(D112:E112)</f>
        <v>0</v>
      </c>
      <c r="G112" s="28"/>
      <c r="H112" s="26"/>
    </row>
    <row r="113" spans="1:8" ht="14.45" thickBot="1">
      <c r="A113" s="26"/>
      <c r="B113" s="59"/>
      <c r="C113" s="28"/>
      <c r="D113" s="42"/>
      <c r="E113" s="42"/>
      <c r="F113" s="42"/>
      <c r="G113" s="28"/>
      <c r="H113" s="26"/>
    </row>
    <row r="114" spans="1:8" ht="14.45" thickBot="1">
      <c r="A114" s="26"/>
      <c r="B114" s="43" t="s">
        <v>376</v>
      </c>
      <c r="C114" s="38" t="s">
        <v>377</v>
      </c>
      <c r="D114" s="44">
        <f>SUM(D109:D112)</f>
        <v>0</v>
      </c>
      <c r="E114" s="44">
        <f>SUM(E109:E112)</f>
        <v>0</v>
      </c>
      <c r="F114" s="44">
        <f>SUM(D114:E114)</f>
        <v>0</v>
      </c>
      <c r="G114" s="28"/>
      <c r="H114" s="26"/>
    </row>
    <row r="115" spans="1:8">
      <c r="A115" s="26"/>
      <c r="B115"/>
      <c r="C115"/>
      <c r="D115"/>
      <c r="E115"/>
      <c r="F115"/>
      <c r="G115"/>
      <c r="H115" s="26"/>
    </row>
    <row r="116" spans="1:8">
      <c r="A116" s="26"/>
      <c r="B116"/>
      <c r="C116"/>
      <c r="D116"/>
      <c r="E116"/>
      <c r="F116"/>
      <c r="G116"/>
      <c r="H116" s="26"/>
    </row>
    <row r="117" spans="1:8" ht="14.45" thickBot="1">
      <c r="A117" s="26"/>
      <c r="B117" s="27" t="s">
        <v>31</v>
      </c>
      <c r="C117"/>
      <c r="D117" s="28" t="s">
        <v>378</v>
      </c>
      <c r="E117" s="28" t="s">
        <v>379</v>
      </c>
      <c r="F117" s="28" t="s">
        <v>380</v>
      </c>
      <c r="G117" s="28" t="s">
        <v>311</v>
      </c>
      <c r="H117" s="26"/>
    </row>
    <row r="118" spans="1:8" ht="12.95" thickBot="1">
      <c r="A118" s="26"/>
      <c r="B118" s="37" t="s">
        <v>381</v>
      </c>
      <c r="C118"/>
      <c r="D118" s="38">
        <v>10</v>
      </c>
      <c r="E118" s="38">
        <v>20</v>
      </c>
      <c r="F118" s="38">
        <v>30</v>
      </c>
      <c r="G118" s="38">
        <v>40</v>
      </c>
      <c r="H118" s="26"/>
    </row>
    <row r="119" spans="1:8">
      <c r="A119" s="26"/>
      <c r="B119"/>
      <c r="C119"/>
      <c r="D119" s="57" t="s">
        <v>313</v>
      </c>
      <c r="E119" s="57" t="s">
        <v>314</v>
      </c>
      <c r="F119" s="57" t="s">
        <v>382</v>
      </c>
      <c r="G119" s="57" t="s">
        <v>383</v>
      </c>
      <c r="H119" s="26"/>
    </row>
    <row r="120" spans="1:8" ht="14.45" thickBot="1">
      <c r="A120" s="26"/>
      <c r="B120" s="39" t="s">
        <v>346</v>
      </c>
      <c r="C120"/>
      <c r="D120" s="28"/>
      <c r="E120" s="28"/>
      <c r="F120" s="28"/>
      <c r="G120" s="28"/>
      <c r="H120" s="26"/>
    </row>
    <row r="121" spans="1:8" ht="14.45" thickBot="1">
      <c r="A121" s="26"/>
      <c r="B121" s="58" t="s">
        <v>384</v>
      </c>
      <c r="C121" s="38" t="s">
        <v>385</v>
      </c>
      <c r="D121" s="5"/>
      <c r="E121" s="5"/>
      <c r="F121" s="5"/>
      <c r="G121" s="44">
        <f t="shared" ref="G121:G126" si="0">SUM(D121:F121)</f>
        <v>0</v>
      </c>
      <c r="H121" s="26"/>
    </row>
    <row r="122" spans="1:8" ht="14.45" thickBot="1">
      <c r="A122" s="26"/>
      <c r="B122" s="73" t="s">
        <v>386</v>
      </c>
      <c r="C122" s="38" t="s">
        <v>387</v>
      </c>
      <c r="D122" s="5"/>
      <c r="E122" s="5"/>
      <c r="F122" s="5"/>
      <c r="G122" s="44">
        <f t="shared" si="0"/>
        <v>0</v>
      </c>
      <c r="H122" s="26"/>
    </row>
    <row r="123" spans="1:8" ht="14.45" thickBot="1">
      <c r="A123" s="26"/>
      <c r="B123" s="73" t="s">
        <v>388</v>
      </c>
      <c r="C123" s="38" t="s">
        <v>389</v>
      </c>
      <c r="D123" s="5"/>
      <c r="E123" s="5"/>
      <c r="F123" s="5"/>
      <c r="G123" s="44">
        <f t="shared" si="0"/>
        <v>0</v>
      </c>
      <c r="H123" s="26"/>
    </row>
    <row r="124" spans="1:8" ht="14.45" thickBot="1">
      <c r="A124" s="26"/>
      <c r="B124" s="73" t="s">
        <v>390</v>
      </c>
      <c r="C124" s="38" t="s">
        <v>391</v>
      </c>
      <c r="D124" s="5"/>
      <c r="E124" s="5"/>
      <c r="F124" s="5"/>
      <c r="G124" s="44">
        <f t="shared" si="0"/>
        <v>0</v>
      </c>
      <c r="H124" s="26"/>
    </row>
    <row r="125" spans="1:8" ht="14.45" thickBot="1">
      <c r="A125" s="26"/>
      <c r="B125" s="73" t="s">
        <v>392</v>
      </c>
      <c r="C125" s="38" t="s">
        <v>393</v>
      </c>
      <c r="D125" s="5"/>
      <c r="E125" s="5"/>
      <c r="F125" s="5"/>
      <c r="G125" s="44">
        <f t="shared" si="0"/>
        <v>0</v>
      </c>
      <c r="H125" s="26"/>
    </row>
    <row r="126" spans="1:8" ht="14.45" thickBot="1">
      <c r="A126" s="26"/>
      <c r="B126" s="40" t="s">
        <v>394</v>
      </c>
      <c r="C126" s="38" t="s">
        <v>395</v>
      </c>
      <c r="D126" s="5"/>
      <c r="E126" s="5"/>
      <c r="F126" s="5"/>
      <c r="G126" s="44">
        <f t="shared" si="0"/>
        <v>0</v>
      </c>
      <c r="H126" s="26"/>
    </row>
    <row r="127" spans="1:8" ht="14.45" thickBot="1">
      <c r="A127" s="26"/>
      <c r="B127"/>
      <c r="C127"/>
      <c r="D127" s="42"/>
      <c r="E127" s="42"/>
      <c r="F127" s="42"/>
      <c r="G127" s="42"/>
      <c r="H127" s="26"/>
    </row>
    <row r="128" spans="1:8" ht="14.45" thickBot="1">
      <c r="A128" s="26"/>
      <c r="B128" s="74" t="s">
        <v>396</v>
      </c>
      <c r="C128" s="38" t="s">
        <v>397</v>
      </c>
      <c r="D128" s="44">
        <f>SUM(D124:D126)</f>
        <v>0</v>
      </c>
      <c r="E128" s="44">
        <f>SUM(E124:E126)</f>
        <v>0</v>
      </c>
      <c r="F128" s="44">
        <f>SUM(F124:F126)</f>
        <v>0</v>
      </c>
      <c r="G128" s="44">
        <f>SUM(D128:F128)</f>
        <v>0</v>
      </c>
      <c r="H128" s="26"/>
    </row>
    <row r="129" spans="1:8" ht="14.1">
      <c r="A129" s="26"/>
      <c r="B129"/>
      <c r="C129"/>
      <c r="D129" s="42"/>
      <c r="E129" s="42"/>
      <c r="F129" s="42"/>
      <c r="G129" s="42"/>
      <c r="H129" s="26"/>
    </row>
    <row r="130" spans="1:8" ht="14.45" thickBot="1">
      <c r="A130" s="26"/>
      <c r="B130" s="39" t="s">
        <v>350</v>
      </c>
      <c r="C130"/>
      <c r="D130" s="42"/>
      <c r="E130" s="42"/>
      <c r="F130" s="42"/>
      <c r="G130" s="42"/>
      <c r="H130" s="26"/>
    </row>
    <row r="131" spans="1:8" ht="14.45" thickBot="1">
      <c r="A131" s="26"/>
      <c r="B131" s="58" t="s">
        <v>384</v>
      </c>
      <c r="C131" s="38" t="s">
        <v>398</v>
      </c>
      <c r="D131" s="5"/>
      <c r="E131" s="5"/>
      <c r="F131" s="5"/>
      <c r="G131" s="44">
        <f t="shared" ref="G131:G136" si="1">SUM(D131:F131)</f>
        <v>0</v>
      </c>
      <c r="H131" s="26"/>
    </row>
    <row r="132" spans="1:8" ht="14.45" thickBot="1">
      <c r="A132" s="26"/>
      <c r="B132" s="73" t="s">
        <v>386</v>
      </c>
      <c r="C132" s="38" t="s">
        <v>399</v>
      </c>
      <c r="D132" s="5"/>
      <c r="E132" s="5"/>
      <c r="F132" s="5"/>
      <c r="G132" s="44">
        <f t="shared" si="1"/>
        <v>0</v>
      </c>
      <c r="H132" s="26"/>
    </row>
    <row r="133" spans="1:8" ht="14.45" thickBot="1">
      <c r="A133" s="26"/>
      <c r="B133" s="73" t="s">
        <v>388</v>
      </c>
      <c r="C133" s="38" t="s">
        <v>400</v>
      </c>
      <c r="D133" s="5"/>
      <c r="E133" s="5"/>
      <c r="F133" s="5"/>
      <c r="G133" s="44">
        <f t="shared" si="1"/>
        <v>0</v>
      </c>
      <c r="H133" s="26"/>
    </row>
    <row r="134" spans="1:8" ht="14.45" thickBot="1">
      <c r="A134" s="26"/>
      <c r="B134" s="73" t="s">
        <v>390</v>
      </c>
      <c r="C134" s="38" t="s">
        <v>401</v>
      </c>
      <c r="D134" s="5"/>
      <c r="E134" s="5"/>
      <c r="F134" s="5"/>
      <c r="G134" s="44">
        <f t="shared" si="1"/>
        <v>0</v>
      </c>
      <c r="H134" s="26"/>
    </row>
    <row r="135" spans="1:8" ht="14.45" thickBot="1">
      <c r="A135" s="26"/>
      <c r="B135" s="73" t="s">
        <v>392</v>
      </c>
      <c r="C135" s="38" t="s">
        <v>402</v>
      </c>
      <c r="D135" s="5"/>
      <c r="E135" s="5"/>
      <c r="F135" s="5"/>
      <c r="G135" s="44">
        <f t="shared" si="1"/>
        <v>0</v>
      </c>
      <c r="H135" s="26"/>
    </row>
    <row r="136" spans="1:8" ht="14.45" thickBot="1">
      <c r="A136" s="26"/>
      <c r="B136" s="40" t="s">
        <v>394</v>
      </c>
      <c r="C136" s="38" t="s">
        <v>403</v>
      </c>
      <c r="D136" s="5"/>
      <c r="E136" s="5"/>
      <c r="F136" s="5"/>
      <c r="G136" s="44">
        <f t="shared" si="1"/>
        <v>0</v>
      </c>
      <c r="H136" s="26"/>
    </row>
    <row r="137" spans="1:8" ht="14.45" thickBot="1">
      <c r="A137" s="26"/>
      <c r="B137"/>
      <c r="C137"/>
      <c r="D137" s="42"/>
      <c r="E137" s="42"/>
      <c r="F137" s="42"/>
      <c r="G137" s="42"/>
      <c r="H137" s="26"/>
    </row>
    <row r="138" spans="1:8" ht="14.45" thickBot="1">
      <c r="A138" s="26"/>
      <c r="B138" s="74" t="s">
        <v>396</v>
      </c>
      <c r="C138" s="38" t="s">
        <v>404</v>
      </c>
      <c r="D138" s="44">
        <f>SUM(D134:D136)</f>
        <v>0</v>
      </c>
      <c r="E138" s="44">
        <f>SUM(E134:E136)</f>
        <v>0</v>
      </c>
      <c r="F138" s="44">
        <f>SUM(F134:F136)</f>
        <v>0</v>
      </c>
      <c r="G138" s="44">
        <f>SUM(D138:F138)</f>
        <v>0</v>
      </c>
      <c r="H138" s="26"/>
    </row>
    <row r="139" spans="1:8">
      <c r="A139" s="26"/>
      <c r="B139"/>
      <c r="C139"/>
      <c r="D139" s="28"/>
      <c r="E139" s="28"/>
      <c r="F139" s="28"/>
      <c r="G139" s="28"/>
      <c r="H139" s="26"/>
    </row>
    <row r="140" spans="1:8">
      <c r="A140" s="26"/>
      <c r="B140"/>
      <c r="C140"/>
      <c r="D140" s="28"/>
      <c r="E140" s="28"/>
      <c r="F140" s="28"/>
      <c r="G140" s="28"/>
      <c r="H140" s="26"/>
    </row>
    <row r="141" spans="1:8" ht="14.45" thickBot="1">
      <c r="A141" s="26"/>
      <c r="B141" s="27" t="s">
        <v>32</v>
      </c>
      <c r="C141"/>
      <c r="D141" s="56" t="s">
        <v>405</v>
      </c>
      <c r="E141" s="28" t="s">
        <v>406</v>
      </c>
      <c r="F141"/>
      <c r="G141"/>
      <c r="H141" s="26"/>
    </row>
    <row r="142" spans="1:8" ht="12.95" thickBot="1">
      <c r="A142" s="26"/>
      <c r="B142" s="37" t="s">
        <v>407</v>
      </c>
      <c r="C142"/>
      <c r="D142" s="38">
        <v>10</v>
      </c>
      <c r="E142" s="38">
        <v>20</v>
      </c>
      <c r="F142"/>
      <c r="G142"/>
      <c r="H142" s="26"/>
    </row>
    <row r="143" spans="1:8" ht="12.95" thickBot="1">
      <c r="A143" s="26"/>
      <c r="B143"/>
      <c r="C143"/>
      <c r="D143" s="28"/>
      <c r="E143" s="28"/>
      <c r="F143"/>
      <c r="G143"/>
      <c r="H143" s="26"/>
    </row>
    <row r="144" spans="1:8" ht="14.45" thickBot="1">
      <c r="A144" s="26"/>
      <c r="B144" s="40" t="s">
        <v>316</v>
      </c>
      <c r="C144" s="38" t="s">
        <v>408</v>
      </c>
      <c r="D144" s="5"/>
      <c r="E144" s="5"/>
      <c r="F144"/>
      <c r="G144"/>
      <c r="H144" s="26"/>
    </row>
    <row r="145" spans="1:8" ht="15" customHeight="1" thickBot="1">
      <c r="A145" s="26"/>
      <c r="B145" s="40" t="s">
        <v>331</v>
      </c>
      <c r="C145" s="38" t="s">
        <v>409</v>
      </c>
      <c r="D145" s="5"/>
      <c r="E145" s="5"/>
      <c r="F145"/>
      <c r="G145"/>
      <c r="H145" s="26"/>
    </row>
    <row r="146" spans="1:8" ht="14.45" thickBot="1">
      <c r="A146" s="26"/>
      <c r="B146" s="48" t="s">
        <v>410</v>
      </c>
      <c r="C146" s="38" t="s">
        <v>411</v>
      </c>
      <c r="D146" s="5"/>
      <c r="E146" s="5"/>
      <c r="F146"/>
      <c r="G146"/>
      <c r="H146" s="26"/>
    </row>
    <row r="147" spans="1:8" ht="14.45" thickBot="1">
      <c r="A147" s="26"/>
      <c r="B147"/>
      <c r="C147"/>
      <c r="D147" s="42"/>
      <c r="E147" s="42"/>
      <c r="F147"/>
      <c r="G147"/>
      <c r="H147" s="26"/>
    </row>
    <row r="148" spans="1:8" ht="14.45" thickBot="1">
      <c r="A148" s="26"/>
      <c r="B148" s="43" t="s">
        <v>412</v>
      </c>
      <c r="C148" s="38" t="s">
        <v>413</v>
      </c>
      <c r="D148" s="44">
        <f>SUM(D144:D146)</f>
        <v>0</v>
      </c>
      <c r="E148" s="44">
        <f>SUM(E144:E146)</f>
        <v>0</v>
      </c>
      <c r="F148"/>
      <c r="G148"/>
      <c r="H148" s="26"/>
    </row>
    <row r="149" spans="1:8">
      <c r="A149" s="26"/>
      <c r="B149" s="41"/>
      <c r="C149"/>
      <c r="D149" s="28"/>
      <c r="E149" s="28"/>
      <c r="F149" s="28"/>
      <c r="G149" s="28"/>
      <c r="H149" s="26"/>
    </row>
    <row r="150" spans="1:8">
      <c r="A150" s="26"/>
      <c r="B150"/>
      <c r="C150"/>
      <c r="D150" s="28"/>
      <c r="E150" s="28"/>
      <c r="F150" s="28"/>
      <c r="G150" s="28"/>
      <c r="H150" s="26"/>
    </row>
    <row r="151" spans="1:8" ht="14.45" thickBot="1">
      <c r="A151" s="26"/>
      <c r="B151" s="27" t="s">
        <v>33</v>
      </c>
      <c r="C151"/>
      <c r="D151" s="28" t="s">
        <v>414</v>
      </c>
      <c r="E151" s="56" t="s">
        <v>405</v>
      </c>
      <c r="F151" s="28" t="s">
        <v>415</v>
      </c>
      <c r="G151" s="75"/>
      <c r="H151" s="26"/>
    </row>
    <row r="152" spans="1:8" ht="14.45" thickBot="1">
      <c r="A152" s="26"/>
      <c r="B152" s="37" t="s">
        <v>416</v>
      </c>
      <c r="C152"/>
      <c r="D152" s="38">
        <v>10</v>
      </c>
      <c r="E152" s="38">
        <v>20</v>
      </c>
      <c r="F152" s="38">
        <v>30</v>
      </c>
      <c r="G152" s="75"/>
      <c r="H152" s="26"/>
    </row>
    <row r="153" spans="1:8" ht="14.1">
      <c r="A153" s="26"/>
      <c r="B153"/>
      <c r="C153"/>
      <c r="D153" s="57" t="s">
        <v>313</v>
      </c>
      <c r="E153" s="57" t="s">
        <v>314</v>
      </c>
      <c r="F153" s="71" t="s">
        <v>417</v>
      </c>
      <c r="G153" s="75"/>
      <c r="H153" s="26"/>
    </row>
    <row r="154" spans="1:8" ht="14.45" thickBot="1">
      <c r="A154" s="26"/>
      <c r="B154"/>
      <c r="C154"/>
      <c r="D154" s="28"/>
      <c r="E154" s="28"/>
      <c r="F154" s="28"/>
      <c r="G154" s="75"/>
      <c r="H154" s="26"/>
    </row>
    <row r="155" spans="1:8" ht="14.45" thickBot="1">
      <c r="A155" s="26"/>
      <c r="B155" s="40" t="s">
        <v>316</v>
      </c>
      <c r="C155" s="38" t="s">
        <v>418</v>
      </c>
      <c r="D155" s="5"/>
      <c r="E155" s="5"/>
      <c r="F155" s="44">
        <f>D155-E155</f>
        <v>0</v>
      </c>
      <c r="G155" s="75"/>
      <c r="H155" s="26"/>
    </row>
    <row r="156" spans="1:8" ht="14.45" thickBot="1">
      <c r="A156" s="26"/>
      <c r="B156" s="40" t="s">
        <v>331</v>
      </c>
      <c r="C156" s="38" t="s">
        <v>419</v>
      </c>
      <c r="D156" s="5"/>
      <c r="E156" s="5"/>
      <c r="F156" s="44">
        <f>D156-E156</f>
        <v>0</v>
      </c>
      <c r="G156" s="75"/>
      <c r="H156" s="26"/>
    </row>
    <row r="157" spans="1:8" ht="14.45" thickBot="1">
      <c r="A157" s="26"/>
      <c r="B157" s="48" t="s">
        <v>410</v>
      </c>
      <c r="C157" s="38" t="s">
        <v>420</v>
      </c>
      <c r="D157" s="5"/>
      <c r="E157" s="5"/>
      <c r="F157" s="44">
        <f>D157-E157</f>
        <v>0</v>
      </c>
      <c r="G157" s="75"/>
      <c r="H157" s="26"/>
    </row>
    <row r="158" spans="1:8" ht="14.45" thickBot="1">
      <c r="A158" s="26"/>
      <c r="B158"/>
      <c r="C158"/>
      <c r="D158" s="42"/>
      <c r="E158" s="42"/>
      <c r="F158" s="42"/>
      <c r="G158" s="28"/>
      <c r="H158" s="26"/>
    </row>
    <row r="159" spans="1:8" ht="14.45" thickBot="1">
      <c r="A159" s="26"/>
      <c r="B159" s="27" t="s">
        <v>421</v>
      </c>
      <c r="C159" s="38" t="s">
        <v>422</v>
      </c>
      <c r="D159" s="44">
        <f>SUM(D155:D157)</f>
        <v>0</v>
      </c>
      <c r="E159" s="44">
        <f>SUM(E155:E157)</f>
        <v>0</v>
      </c>
      <c r="F159" s="44">
        <f>D159-E159</f>
        <v>0</v>
      </c>
      <c r="G159" s="75"/>
      <c r="H159" s="26"/>
    </row>
  </sheetData>
  <sheetProtection algorithmName="SHA-512" hashValue="JrWBB3Zd7T/2s0Q+AiloWuSDjJ3wx9c0iXvAWi/Jpc8W31/AvYhcIWE6glMEO4pZBMv17HBhmGxq64dlgxiQNQ==" saltValue="K1iw5igjDkiU9+fWXr5wfQ==" spinCount="100000" sheet="1" objects="1" scenarios="1"/>
  <mergeCells count="1">
    <mergeCell ref="D3:F3"/>
  </mergeCells>
  <phoneticPr fontId="14" type="noConversion"/>
  <printOptions horizontalCentered="1"/>
  <pageMargins left="0.70866141732283505" right="0.70866141732283505" top="0.74803149606299202" bottom="0.74803149606299202" header="0.31496062992126" footer="0.31496062992126"/>
  <pageSetup scale="66" fitToHeight="0" orientation="portrait" r:id="rId1"/>
  <headerFooter>
    <oddFooter>&amp;CClassification: Protected B&amp;R&amp;P/&amp;N</oddFooter>
  </headerFooter>
  <rowBreaks count="3" manualBreakCount="3">
    <brk id="47" min="1" max="6" man="1"/>
    <brk id="96" min="1" max="6" man="1"/>
    <brk id="150" min="1" max="6" man="1"/>
  </rowBreaks>
  <ignoredErrors>
    <ignoredError sqref="D3:F5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A9F07-36F0-4DDF-B2D4-2F3AAC432FF3}">
  <sheetPr codeName="Sheet8">
    <pageSetUpPr fitToPage="1"/>
  </sheetPr>
  <dimension ref="A1:H100"/>
  <sheetViews>
    <sheetView zoomScale="70" zoomScaleNormal="70" workbookViewId="0">
      <selection activeCell="H6" sqref="H6"/>
    </sheetView>
  </sheetViews>
  <sheetFormatPr defaultColWidth="8.85546875" defaultRowHeight="12.6"/>
  <cols>
    <col min="1" max="1" width="3.85546875" style="20" customWidth="1"/>
    <col min="2" max="2" width="51.5703125" style="1" customWidth="1"/>
    <col min="3" max="3" width="9.85546875" style="1" customWidth="1"/>
    <col min="4" max="7" width="18.140625" style="21" customWidth="1"/>
    <col min="8" max="8" width="3.85546875" style="20" customWidth="1"/>
    <col min="9" max="16384" width="8.85546875" style="1"/>
  </cols>
  <sheetData>
    <row r="1" spans="1:8" ht="47.1" customHeight="1">
      <c r="A1" s="26"/>
      <c r="B1" s="27"/>
      <c r="C1" s="27"/>
      <c r="D1" s="28"/>
      <c r="E1" s="28"/>
      <c r="F1"/>
      <c r="G1"/>
      <c r="H1" s="26"/>
    </row>
    <row r="2" spans="1:8" ht="21.6" customHeight="1" thickBot="1">
      <c r="A2" s="26"/>
      <c r="B2" s="29" t="s">
        <v>12</v>
      </c>
      <c r="C2" s="30"/>
      <c r="D2" s="30"/>
      <c r="E2" s="30"/>
      <c r="F2" s="31"/>
      <c r="G2" s="31"/>
      <c r="H2" s="26"/>
    </row>
    <row r="3" spans="1:8" ht="14.45" thickBot="1">
      <c r="A3" s="26"/>
      <c r="B3" s="32" t="s">
        <v>69</v>
      </c>
      <c r="C3"/>
      <c r="D3" s="112" t="str">
        <f>IF(ISBLANK(ToC!$D$3),"",ToC!$D$3)</f>
        <v/>
      </c>
      <c r="E3" s="113"/>
      <c r="F3" s="114"/>
      <c r="G3" s="28"/>
      <c r="H3" s="26"/>
    </row>
    <row r="4" spans="1:8" ht="14.45" thickBot="1">
      <c r="A4" s="26"/>
      <c r="B4" s="32" t="s">
        <v>70</v>
      </c>
      <c r="C4"/>
      <c r="D4" s="33" t="str">
        <f>IF(ISBLANK(ToC!$D$4),"",ToC!$D$4)</f>
        <v/>
      </c>
      <c r="E4" s="34"/>
      <c r="F4" s="34"/>
      <c r="G4" s="28"/>
      <c r="H4" s="26"/>
    </row>
    <row r="5" spans="1:8" ht="14.45" thickBot="1">
      <c r="A5" s="26"/>
      <c r="B5" s="32" t="s">
        <v>71</v>
      </c>
      <c r="C5"/>
      <c r="D5" s="35" t="str">
        <f>IF(ISBLANK(ToC!$D$5),"",ToC!$D$5)</f>
        <v/>
      </c>
      <c r="E5" s="34"/>
      <c r="F5" s="34"/>
      <c r="G5" s="28"/>
      <c r="H5" s="26"/>
    </row>
    <row r="6" spans="1:8" ht="18">
      <c r="A6" s="26"/>
      <c r="B6" s="36" t="s">
        <v>25</v>
      </c>
      <c r="C6" s="30"/>
      <c r="D6" s="30"/>
      <c r="E6" s="30"/>
      <c r="F6" s="31"/>
      <c r="G6" s="31"/>
      <c r="H6" s="26"/>
    </row>
    <row r="7" spans="1:8">
      <c r="A7" s="26"/>
      <c r="B7"/>
      <c r="C7"/>
      <c r="D7" s="28"/>
      <c r="E7" s="28"/>
      <c r="F7" s="28"/>
      <c r="G7" s="28"/>
      <c r="H7" s="26"/>
    </row>
    <row r="8" spans="1:8" ht="14.45" thickBot="1">
      <c r="A8" s="26"/>
      <c r="B8" s="27" t="s">
        <v>34</v>
      </c>
      <c r="C8"/>
      <c r="D8" s="28" t="s">
        <v>72</v>
      </c>
      <c r="E8" s="28"/>
      <c r="F8" s="28"/>
      <c r="G8" s="66"/>
      <c r="H8" s="26"/>
    </row>
    <row r="9" spans="1:8" ht="12.95" thickBot="1">
      <c r="A9" s="26"/>
      <c r="B9" s="37" t="s">
        <v>423</v>
      </c>
      <c r="C9"/>
      <c r="D9" s="38">
        <v>10</v>
      </c>
      <c r="E9" s="28"/>
      <c r="F9" s="28"/>
      <c r="G9" s="28"/>
      <c r="H9" s="26"/>
    </row>
    <row r="10" spans="1:8">
      <c r="A10" s="26"/>
      <c r="B10"/>
      <c r="C10"/>
      <c r="D10" s="28"/>
      <c r="E10" s="28"/>
      <c r="F10" s="28"/>
      <c r="G10" s="28"/>
      <c r="H10" s="26"/>
    </row>
    <row r="11" spans="1:8" ht="14.45" thickBot="1">
      <c r="A11" s="26"/>
      <c r="B11" s="67" t="s">
        <v>424</v>
      </c>
      <c r="C11"/>
      <c r="D11" s="28"/>
      <c r="E11" s="28"/>
      <c r="F11" s="28"/>
      <c r="G11" s="28"/>
      <c r="H11" s="26"/>
    </row>
    <row r="12" spans="1:8" ht="14.45" thickBot="1">
      <c r="A12" s="26"/>
      <c r="B12" s="40" t="s">
        <v>425</v>
      </c>
      <c r="C12" s="38" t="s">
        <v>426</v>
      </c>
      <c r="D12" s="5"/>
      <c r="E12" s="28"/>
      <c r="F12" s="28"/>
      <c r="G12" s="28"/>
      <c r="H12" s="26"/>
    </row>
    <row r="13" spans="1:8" ht="14.45" thickBot="1">
      <c r="A13" s="26"/>
      <c r="B13" s="40" t="s">
        <v>122</v>
      </c>
      <c r="C13" s="38" t="s">
        <v>427</v>
      </c>
      <c r="D13" s="5"/>
      <c r="E13" s="28"/>
      <c r="F13" s="28"/>
      <c r="G13" s="28"/>
      <c r="H13" s="26"/>
    </row>
    <row r="14" spans="1:8" ht="14.45" thickBot="1">
      <c r="A14" s="26"/>
      <c r="B14"/>
      <c r="C14"/>
      <c r="D14" s="42"/>
      <c r="E14" s="28"/>
      <c r="F14" s="28"/>
      <c r="G14" s="28"/>
      <c r="H14" s="26"/>
    </row>
    <row r="15" spans="1:8" ht="14.45" thickBot="1">
      <c r="A15" s="26"/>
      <c r="B15" s="27" t="s">
        <v>428</v>
      </c>
      <c r="C15" s="38" t="s">
        <v>429</v>
      </c>
      <c r="D15" s="44">
        <f>SUM(D12:D13)</f>
        <v>0</v>
      </c>
      <c r="E15" s="28"/>
      <c r="F15" s="28"/>
      <c r="G15" s="28"/>
      <c r="H15" s="26"/>
    </row>
    <row r="16" spans="1:8" ht="14.1">
      <c r="A16" s="26"/>
      <c r="B16" s="27"/>
      <c r="C16" s="28"/>
      <c r="D16" s="42"/>
      <c r="E16" s="28"/>
      <c r="F16" s="28"/>
      <c r="G16" s="28"/>
      <c r="H16" s="26"/>
    </row>
    <row r="17" spans="1:8" ht="14.1">
      <c r="A17" s="26"/>
      <c r="B17" s="39" t="s">
        <v>430</v>
      </c>
      <c r="C17" s="28"/>
      <c r="D17" s="42"/>
      <c r="E17" s="28"/>
      <c r="F17" s="28"/>
      <c r="G17" s="28"/>
      <c r="H17" s="26"/>
    </row>
    <row r="18" spans="1:8" ht="15" thickBot="1">
      <c r="A18" s="26"/>
      <c r="B18" s="64" t="s">
        <v>345</v>
      </c>
      <c r="C18" s="34"/>
      <c r="D18" s="42"/>
      <c r="E18" s="28"/>
      <c r="F18" s="28"/>
      <c r="G18" s="28"/>
      <c r="H18" s="26"/>
    </row>
    <row r="19" spans="1:8" ht="14.45" thickBot="1">
      <c r="A19" s="26"/>
      <c r="B19" s="59" t="s">
        <v>431</v>
      </c>
      <c r="C19" s="38" t="s">
        <v>432</v>
      </c>
      <c r="D19" s="5"/>
      <c r="E19" s="28"/>
      <c r="F19" s="28"/>
      <c r="G19" s="28"/>
      <c r="H19" s="26"/>
    </row>
    <row r="20" spans="1:8" ht="14.45" thickBot="1">
      <c r="A20" s="26"/>
      <c r="B20" s="59" t="s">
        <v>433</v>
      </c>
      <c r="C20" s="38" t="s">
        <v>434</v>
      </c>
      <c r="D20" s="5"/>
      <c r="E20" s="28"/>
      <c r="F20" s="28"/>
      <c r="G20" s="28"/>
      <c r="H20" s="26"/>
    </row>
    <row r="21" spans="1:8" ht="14.45" thickBot="1">
      <c r="A21" s="26"/>
      <c r="B21" s="48" t="s">
        <v>435</v>
      </c>
      <c r="C21" s="38" t="s">
        <v>436</v>
      </c>
      <c r="D21" s="5"/>
      <c r="E21" s="28"/>
      <c r="F21" s="28"/>
      <c r="G21" s="28"/>
      <c r="H21" s="26"/>
    </row>
    <row r="22" spans="1:8" ht="14.45" thickBot="1">
      <c r="A22" s="26"/>
      <c r="B22" s="40" t="s">
        <v>437</v>
      </c>
      <c r="C22" s="38" t="s">
        <v>438</v>
      </c>
      <c r="D22" s="5"/>
      <c r="E22" s="28"/>
      <c r="F22" s="28"/>
      <c r="G22" s="28"/>
      <c r="H22" s="26"/>
    </row>
    <row r="23" spans="1:8" ht="14.45" thickBot="1">
      <c r="A23" s="26"/>
      <c r="B23"/>
      <c r="C23"/>
      <c r="D23" s="42"/>
      <c r="E23" s="28"/>
      <c r="F23" s="28"/>
      <c r="G23" s="28"/>
      <c r="H23" s="26"/>
    </row>
    <row r="24" spans="1:8" ht="14.45" thickBot="1">
      <c r="A24" s="26"/>
      <c r="B24" s="27" t="s">
        <v>439</v>
      </c>
      <c r="C24" s="38" t="s">
        <v>440</v>
      </c>
      <c r="D24" s="44">
        <f>SUM(D19:D22)</f>
        <v>0</v>
      </c>
      <c r="E24" s="28"/>
      <c r="F24" s="28"/>
      <c r="G24" s="28"/>
      <c r="H24" s="26"/>
    </row>
    <row r="25" spans="1:8">
      <c r="A25" s="26"/>
      <c r="B25" s="41"/>
      <c r="C25" s="28"/>
      <c r="D25" s="28"/>
      <c r="E25" s="28"/>
      <c r="F25" s="28"/>
      <c r="G25" s="28"/>
      <c r="H25" s="26"/>
    </row>
    <row r="26" spans="1:8">
      <c r="A26" s="26"/>
      <c r="B26"/>
      <c r="C26"/>
      <c r="D26" s="28"/>
      <c r="E26" s="28"/>
      <c r="F26" s="28"/>
      <c r="G26" s="28"/>
      <c r="H26" s="26"/>
    </row>
    <row r="27" spans="1:8" ht="26.1" thickBot="1">
      <c r="A27" s="26"/>
      <c r="B27" s="27" t="s">
        <v>36</v>
      </c>
      <c r="C27"/>
      <c r="D27" s="68" t="s">
        <v>441</v>
      </c>
      <c r="E27" s="28" t="s">
        <v>442</v>
      </c>
      <c r="F27" s="28" t="s">
        <v>443</v>
      </c>
      <c r="G27" s="28" t="s">
        <v>444</v>
      </c>
      <c r="H27" s="26"/>
    </row>
    <row r="28" spans="1:8" ht="12.95" thickBot="1">
      <c r="A28" s="26"/>
      <c r="B28" s="37" t="s">
        <v>445</v>
      </c>
      <c r="C28"/>
      <c r="D28" s="37">
        <v>10</v>
      </c>
      <c r="E28" s="37">
        <v>20</v>
      </c>
      <c r="F28" s="37">
        <v>30</v>
      </c>
      <c r="G28" s="37">
        <v>40</v>
      </c>
      <c r="H28" s="26"/>
    </row>
    <row r="29" spans="1:8" ht="12.95" thickBot="1">
      <c r="A29" s="26"/>
      <c r="B29"/>
      <c r="C29"/>
      <c r="D29" s="28"/>
      <c r="E29" s="28"/>
      <c r="F29" s="28"/>
      <c r="G29" s="28"/>
      <c r="H29" s="26"/>
    </row>
    <row r="30" spans="1:8" ht="14.45" thickBot="1">
      <c r="A30" s="26"/>
      <c r="B30" t="s">
        <v>446</v>
      </c>
      <c r="C30" s="38" t="s">
        <v>447</v>
      </c>
      <c r="D30" s="42"/>
      <c r="E30" s="5"/>
      <c r="F30" s="5"/>
      <c r="G30" s="5"/>
      <c r="H30" s="26"/>
    </row>
    <row r="31" spans="1:8" ht="14.45" thickBot="1">
      <c r="A31" s="26"/>
      <c r="B31" t="s">
        <v>448</v>
      </c>
      <c r="C31" s="38" t="s">
        <v>449</v>
      </c>
      <c r="D31" s="5"/>
      <c r="E31" s="5"/>
      <c r="F31" s="5"/>
      <c r="G31" s="5"/>
      <c r="H31" s="26"/>
    </row>
    <row r="32" spans="1:8">
      <c r="A32" s="26"/>
      <c r="B32"/>
      <c r="C32"/>
      <c r="D32" s="28"/>
      <c r="E32" s="28"/>
      <c r="F32" s="28"/>
      <c r="G32" s="28"/>
      <c r="H32" s="26"/>
    </row>
    <row r="33" spans="1:8">
      <c r="A33" s="26"/>
      <c r="B33"/>
      <c r="C33"/>
      <c r="D33" s="28"/>
      <c r="E33" s="28"/>
      <c r="F33" s="28"/>
      <c r="G33" s="28"/>
      <c r="H33" s="26"/>
    </row>
    <row r="34" spans="1:8" ht="14.45" thickBot="1">
      <c r="A34" s="26"/>
      <c r="B34" s="27" t="s">
        <v>37</v>
      </c>
      <c r="C34"/>
      <c r="D34" s="28" t="s">
        <v>72</v>
      </c>
      <c r="E34" s="28"/>
      <c r="F34" s="28"/>
      <c r="G34" s="28"/>
      <c r="H34" s="26"/>
    </row>
    <row r="35" spans="1:8" ht="12.95" thickBot="1">
      <c r="A35" s="26"/>
      <c r="B35" s="37" t="s">
        <v>450</v>
      </c>
      <c r="C35"/>
      <c r="D35" s="38">
        <v>10</v>
      </c>
      <c r="E35" s="28"/>
      <c r="F35" s="28"/>
      <c r="G35" s="28"/>
      <c r="H35" s="26"/>
    </row>
    <row r="36" spans="1:8">
      <c r="A36" s="26"/>
      <c r="B36"/>
      <c r="C36"/>
      <c r="D36"/>
      <c r="E36" s="28"/>
      <c r="F36" s="28"/>
      <c r="G36" s="28"/>
      <c r="H36" s="26"/>
    </row>
    <row r="37" spans="1:8" ht="14.45" thickBot="1">
      <c r="A37" s="26"/>
      <c r="B37" s="39" t="s">
        <v>451</v>
      </c>
      <c r="C37" s="28"/>
      <c r="D37" s="28"/>
      <c r="E37" s="28"/>
      <c r="F37" s="28"/>
      <c r="G37" s="28"/>
      <c r="H37" s="26"/>
    </row>
    <row r="38" spans="1:8" ht="14.45" thickBot="1">
      <c r="A38" s="26"/>
      <c r="B38" s="40" t="s">
        <v>452</v>
      </c>
      <c r="C38" s="38" t="s">
        <v>453</v>
      </c>
      <c r="D38" s="5"/>
      <c r="E38" s="28"/>
      <c r="F38" s="28"/>
      <c r="G38" s="28"/>
      <c r="H38" s="26"/>
    </row>
    <row r="39" spans="1:8" ht="14.45" thickBot="1">
      <c r="A39" s="26"/>
      <c r="B39" s="40" t="s">
        <v>454</v>
      </c>
      <c r="C39" s="38" t="s">
        <v>455</v>
      </c>
      <c r="D39" s="5"/>
      <c r="E39" s="28"/>
      <c r="F39" s="28"/>
      <c r="G39" s="28"/>
      <c r="H39" s="26"/>
    </row>
    <row r="40" spans="1:8" ht="14.45" thickBot="1">
      <c r="A40" s="26"/>
      <c r="B40" s="40" t="s">
        <v>456</v>
      </c>
      <c r="C40" s="38" t="s">
        <v>457</v>
      </c>
      <c r="D40" s="5"/>
      <c r="E40" s="28"/>
      <c r="F40" s="28"/>
      <c r="G40" s="28"/>
      <c r="H40" s="26"/>
    </row>
    <row r="41" spans="1:8" ht="14.45" thickBot="1">
      <c r="A41" s="26"/>
      <c r="B41" s="40" t="s">
        <v>458</v>
      </c>
      <c r="C41" s="38" t="s">
        <v>459</v>
      </c>
      <c r="D41" s="5"/>
      <c r="E41" s="28"/>
      <c r="F41" s="28"/>
      <c r="G41" s="28"/>
      <c r="H41" s="26"/>
    </row>
    <row r="42" spans="1:8" ht="14.45" thickBot="1">
      <c r="A42" s="26"/>
      <c r="B42" s="40" t="s">
        <v>460</v>
      </c>
      <c r="C42" s="38" t="s">
        <v>461</v>
      </c>
      <c r="D42" s="5"/>
      <c r="E42" s="28"/>
      <c r="F42" s="28"/>
      <c r="G42" s="28"/>
      <c r="H42" s="26"/>
    </row>
    <row r="43" spans="1:8" ht="14.45" thickBot="1">
      <c r="A43" s="26"/>
      <c r="B43" s="41"/>
      <c r="C43" s="28"/>
      <c r="D43" s="42"/>
      <c r="E43" s="28"/>
      <c r="F43" s="28"/>
      <c r="G43" s="28"/>
      <c r="H43" s="26"/>
    </row>
    <row r="44" spans="1:8" ht="14.45" thickBot="1">
      <c r="A44" s="26"/>
      <c r="B44" s="43" t="s">
        <v>462</v>
      </c>
      <c r="C44" s="38" t="s">
        <v>463</v>
      </c>
      <c r="D44" s="44">
        <f>SUM(D38:D42)</f>
        <v>0</v>
      </c>
      <c r="E44" s="28"/>
      <c r="F44" s="28"/>
      <c r="G44" s="28"/>
      <c r="H44" s="26"/>
    </row>
    <row r="45" spans="1:8" ht="14.1">
      <c r="A45" s="26"/>
      <c r="B45" s="40"/>
      <c r="C45" s="28"/>
      <c r="D45" s="42"/>
      <c r="E45" s="28"/>
      <c r="F45" s="28"/>
      <c r="G45" s="28"/>
      <c r="H45" s="26"/>
    </row>
    <row r="46" spans="1:8" ht="14.45" thickBot="1">
      <c r="A46" s="26"/>
      <c r="B46" s="39" t="s">
        <v>464</v>
      </c>
      <c r="C46" s="28"/>
      <c r="D46" s="42"/>
      <c r="E46" s="28"/>
      <c r="F46" s="28"/>
      <c r="G46" s="28"/>
      <c r="H46" s="26"/>
    </row>
    <row r="47" spans="1:8" ht="14.45" thickBot="1">
      <c r="A47" s="26"/>
      <c r="B47" s="40" t="s">
        <v>465</v>
      </c>
      <c r="C47" s="38" t="s">
        <v>466</v>
      </c>
      <c r="D47" s="5"/>
      <c r="E47" s="28"/>
      <c r="F47" s="28"/>
      <c r="G47" s="28"/>
      <c r="H47" s="26"/>
    </row>
    <row r="48" spans="1:8" ht="14.45" thickBot="1">
      <c r="A48" s="26"/>
      <c r="B48" s="40" t="s">
        <v>467</v>
      </c>
      <c r="C48" s="38" t="s">
        <v>468</v>
      </c>
      <c r="D48" s="5"/>
      <c r="E48" s="28"/>
      <c r="F48" s="28"/>
      <c r="G48" s="28"/>
      <c r="H48" s="26"/>
    </row>
    <row r="49" spans="1:8" ht="14.45" thickBot="1">
      <c r="A49" s="26"/>
      <c r="B49" s="40" t="s">
        <v>458</v>
      </c>
      <c r="C49" s="38" t="s">
        <v>469</v>
      </c>
      <c r="D49" s="5"/>
      <c r="E49" s="28"/>
      <c r="F49" s="28"/>
      <c r="G49" s="28"/>
      <c r="H49" s="26"/>
    </row>
    <row r="50" spans="1:8" ht="14.45" thickBot="1">
      <c r="A50" s="26"/>
      <c r="B50" s="40" t="s">
        <v>470</v>
      </c>
      <c r="C50" s="38" t="s">
        <v>471</v>
      </c>
      <c r="D50" s="5"/>
      <c r="E50" s="28"/>
      <c r="F50" s="28"/>
      <c r="G50" s="28"/>
      <c r="H50" s="26"/>
    </row>
    <row r="51" spans="1:8" ht="14.45" thickBot="1">
      <c r="A51" s="26"/>
      <c r="B51" s="41"/>
      <c r="C51" s="28"/>
      <c r="D51" s="42"/>
      <c r="E51" s="28"/>
      <c r="F51" s="28"/>
      <c r="G51" s="28"/>
      <c r="H51" s="26"/>
    </row>
    <row r="52" spans="1:8" ht="14.45" thickBot="1">
      <c r="A52" s="26"/>
      <c r="B52" s="43" t="s">
        <v>472</v>
      </c>
      <c r="C52" s="38" t="s">
        <v>473</v>
      </c>
      <c r="D52" s="44">
        <f>SUM(D47:D50)</f>
        <v>0</v>
      </c>
      <c r="E52" s="28"/>
      <c r="F52" s="28"/>
      <c r="G52" s="28"/>
      <c r="H52" s="26"/>
    </row>
    <row r="53" spans="1:8">
      <c r="A53" s="26"/>
      <c r="B53" s="40"/>
      <c r="C53" s="28"/>
      <c r="D53" s="28"/>
      <c r="E53" s="28"/>
      <c r="F53" s="28"/>
      <c r="G53" s="28"/>
      <c r="H53" s="26"/>
    </row>
    <row r="54" spans="1:8" ht="28.5">
      <c r="A54" s="26"/>
      <c r="B54" s="45" t="s">
        <v>474</v>
      </c>
      <c r="C54"/>
      <c r="D54" s="28"/>
      <c r="E54" s="28"/>
      <c r="F54" s="28"/>
      <c r="G54" s="28"/>
      <c r="H54" s="26"/>
    </row>
    <row r="55" spans="1:8" ht="12.95" thickBot="1">
      <c r="A55" s="26"/>
      <c r="B55"/>
      <c r="C55"/>
      <c r="D55" s="28" t="s">
        <v>72</v>
      </c>
      <c r="E55" s="28"/>
      <c r="F55" s="28"/>
      <c r="G55" s="28"/>
      <c r="H55" s="26"/>
    </row>
    <row r="56" spans="1:8" ht="14.45" thickBot="1">
      <c r="A56" s="26"/>
      <c r="B56" s="69" t="s">
        <v>475</v>
      </c>
      <c r="C56"/>
      <c r="D56" s="38">
        <v>10</v>
      </c>
      <c r="E56" s="28"/>
      <c r="F56" s="28"/>
      <c r="G56" s="28"/>
      <c r="H56" s="26"/>
    </row>
    <row r="57" spans="1:8" ht="12.95" thickBot="1">
      <c r="A57" s="26"/>
      <c r="B57"/>
      <c r="C57"/>
      <c r="D57" s="34"/>
      <c r="E57" s="28"/>
      <c r="F57" s="28"/>
      <c r="G57" s="28"/>
      <c r="H57" s="26"/>
    </row>
    <row r="58" spans="1:8" ht="14.45" thickBot="1">
      <c r="A58" s="26"/>
      <c r="B58" s="41" t="s">
        <v>476</v>
      </c>
      <c r="C58" s="38" t="s">
        <v>477</v>
      </c>
      <c r="D58" s="5"/>
      <c r="E58" s="28"/>
      <c r="F58" s="28"/>
      <c r="G58" s="28"/>
      <c r="H58" s="26"/>
    </row>
    <row r="59" spans="1:8" ht="14.45" thickBot="1">
      <c r="A59" s="26"/>
      <c r="B59" s="41" t="s">
        <v>478</v>
      </c>
      <c r="C59" s="38" t="s">
        <v>479</v>
      </c>
      <c r="D59" s="5"/>
      <c r="E59" s="28"/>
      <c r="F59" s="28"/>
      <c r="G59" s="28"/>
      <c r="H59" s="26"/>
    </row>
    <row r="60" spans="1:8" ht="14.45" thickBot="1">
      <c r="A60" s="26"/>
      <c r="B60" s="41"/>
      <c r="C60" s="28"/>
      <c r="D60" s="42"/>
      <c r="E60" s="28"/>
      <c r="F60" s="28"/>
      <c r="G60" s="28"/>
      <c r="H60" s="26"/>
    </row>
    <row r="61" spans="1:8" ht="14.45" thickBot="1">
      <c r="A61" s="26"/>
      <c r="B61" s="27" t="s">
        <v>480</v>
      </c>
      <c r="C61" s="38" t="s">
        <v>481</v>
      </c>
      <c r="D61" s="44">
        <f>SUM(D58:D59)</f>
        <v>0</v>
      </c>
      <c r="E61" s="28"/>
      <c r="F61" s="28"/>
      <c r="G61" s="28"/>
      <c r="H61" s="26"/>
    </row>
    <row r="62" spans="1:8">
      <c r="A62" s="26"/>
      <c r="B62"/>
      <c r="C62"/>
      <c r="D62" s="34"/>
      <c r="E62" s="28"/>
      <c r="F62" s="28"/>
      <c r="G62" s="28"/>
      <c r="H62" s="26"/>
    </row>
    <row r="63" spans="1:8">
      <c r="A63" s="26"/>
      <c r="B63"/>
      <c r="C63"/>
      <c r="D63" s="28"/>
      <c r="E63" s="28"/>
      <c r="F63" s="28"/>
      <c r="G63" s="28"/>
      <c r="H63" s="26"/>
    </row>
    <row r="64" spans="1:8" ht="14.45" thickBot="1">
      <c r="A64" s="26"/>
      <c r="B64" s="27" t="s">
        <v>38</v>
      </c>
      <c r="C64"/>
      <c r="D64" s="28" t="s">
        <v>72</v>
      </c>
      <c r="E64" s="28"/>
      <c r="F64" s="28"/>
      <c r="G64" s="28"/>
      <c r="H64" s="26"/>
    </row>
    <row r="65" spans="1:8" ht="12.95" thickBot="1">
      <c r="A65" s="26"/>
      <c r="B65" s="37" t="s">
        <v>482</v>
      </c>
      <c r="C65"/>
      <c r="D65" s="38">
        <v>10</v>
      </c>
      <c r="E65" s="28"/>
      <c r="F65" s="28"/>
      <c r="G65" s="28"/>
      <c r="H65" s="26"/>
    </row>
    <row r="66" spans="1:8" ht="12.95" thickBot="1">
      <c r="A66" s="26"/>
      <c r="B66"/>
      <c r="C66"/>
      <c r="D66"/>
      <c r="E66" s="28"/>
      <c r="F66" s="28"/>
      <c r="G66" s="28"/>
      <c r="H66" s="26"/>
    </row>
    <row r="67" spans="1:8" ht="14.45" thickBot="1">
      <c r="A67" s="26"/>
      <c r="B67" s="41" t="s">
        <v>483</v>
      </c>
      <c r="C67" s="38" t="s">
        <v>484</v>
      </c>
      <c r="D67" s="5"/>
      <c r="E67" s="28"/>
      <c r="F67" s="28"/>
      <c r="G67" s="28"/>
      <c r="H67" s="26"/>
    </row>
    <row r="68" spans="1:8" ht="14.45" thickBot="1">
      <c r="A68" s="26"/>
      <c r="B68" s="41" t="s">
        <v>485</v>
      </c>
      <c r="C68" s="38" t="s">
        <v>486</v>
      </c>
      <c r="D68" s="5"/>
      <c r="E68" s="28"/>
      <c r="F68" s="28"/>
      <c r="G68" s="28"/>
      <c r="H68" s="26"/>
    </row>
    <row r="69" spans="1:8" ht="15" thickBot="1">
      <c r="A69" s="26"/>
      <c r="B69" s="47" t="s">
        <v>487</v>
      </c>
      <c r="C69" s="28"/>
      <c r="D69" s="42"/>
      <c r="E69" s="28"/>
      <c r="F69" s="28"/>
      <c r="G69" s="28"/>
      <c r="H69" s="26"/>
    </row>
    <row r="70" spans="1:8" ht="14.45" thickBot="1">
      <c r="A70" s="26"/>
      <c r="B70" s="40" t="s">
        <v>488</v>
      </c>
      <c r="C70" s="38" t="s">
        <v>489</v>
      </c>
      <c r="D70" s="5"/>
      <c r="E70" s="28"/>
      <c r="F70" s="28"/>
      <c r="G70" s="28"/>
      <c r="H70" s="26"/>
    </row>
    <row r="71" spans="1:8" ht="14.45" thickBot="1">
      <c r="A71" s="26"/>
      <c r="B71" s="48" t="s">
        <v>490</v>
      </c>
      <c r="C71" s="38" t="s">
        <v>491</v>
      </c>
      <c r="D71" s="5"/>
      <c r="E71" s="28"/>
      <c r="F71" s="28"/>
      <c r="G71" s="28"/>
      <c r="H71" s="26"/>
    </row>
    <row r="72" spans="1:8" ht="14.45" thickBot="1">
      <c r="A72" s="26"/>
      <c r="B72" s="40" t="s">
        <v>284</v>
      </c>
      <c r="C72" s="38" t="s">
        <v>492</v>
      </c>
      <c r="D72" s="5"/>
      <c r="E72" s="28"/>
      <c r="F72" s="28"/>
      <c r="G72" s="28"/>
      <c r="H72" s="26"/>
    </row>
    <row r="73" spans="1:8" ht="14.45" thickBot="1">
      <c r="A73" s="26"/>
      <c r="B73" s="40" t="s">
        <v>493</v>
      </c>
      <c r="C73" s="38" t="s">
        <v>494</v>
      </c>
      <c r="D73" s="5"/>
      <c r="E73" s="28"/>
      <c r="F73" s="28"/>
      <c r="G73" s="28"/>
      <c r="H73" s="26"/>
    </row>
    <row r="74" spans="1:8" ht="14.45" thickBot="1">
      <c r="A74" s="26"/>
      <c r="B74" s="41"/>
      <c r="C74" s="28"/>
      <c r="D74" s="42"/>
      <c r="E74" s="28"/>
      <c r="F74" s="28"/>
      <c r="G74" s="28"/>
      <c r="H74" s="26"/>
    </row>
    <row r="75" spans="1:8" ht="14.45" thickBot="1">
      <c r="A75" s="26"/>
      <c r="B75" s="43" t="s">
        <v>495</v>
      </c>
      <c r="C75" s="38" t="s">
        <v>496</v>
      </c>
      <c r="D75" s="44">
        <f>SUM(D67:D68,D70:D73)</f>
        <v>0</v>
      </c>
      <c r="E75" s="28"/>
      <c r="F75" s="28"/>
      <c r="G75" s="28"/>
      <c r="H75" s="26"/>
    </row>
    <row r="76" spans="1:8">
      <c r="A76" s="26"/>
      <c r="B76"/>
      <c r="C76"/>
      <c r="D76" s="28"/>
      <c r="E76" s="28"/>
      <c r="F76" s="28"/>
      <c r="G76" s="28"/>
      <c r="H76" s="26"/>
    </row>
    <row r="77" spans="1:8">
      <c r="A77" s="26"/>
      <c r="B77"/>
      <c r="C77"/>
      <c r="D77" s="28"/>
      <c r="E77" s="28"/>
      <c r="F77" s="28"/>
      <c r="G77" s="28"/>
      <c r="H77" s="26"/>
    </row>
    <row r="78" spans="1:8" ht="14.45" thickBot="1">
      <c r="A78" s="26"/>
      <c r="B78" s="27" t="s">
        <v>39</v>
      </c>
      <c r="C78"/>
      <c r="D78" s="28" t="s">
        <v>72</v>
      </c>
      <c r="E78" s="34"/>
      <c r="F78" s="34"/>
      <c r="G78" s="34"/>
      <c r="H78" s="26"/>
    </row>
    <row r="79" spans="1:8" ht="12.95" thickBot="1">
      <c r="A79" s="26"/>
      <c r="B79" s="37" t="s">
        <v>497</v>
      </c>
      <c r="C79"/>
      <c r="D79" s="38">
        <v>10</v>
      </c>
      <c r="E79" s="34"/>
      <c r="F79" s="34"/>
      <c r="G79" s="34"/>
      <c r="H79" s="26"/>
    </row>
    <row r="80" spans="1:8" ht="12.95" thickBot="1">
      <c r="A80" s="26"/>
      <c r="B80"/>
      <c r="C80"/>
      <c r="E80"/>
      <c r="F80"/>
      <c r="G80"/>
      <c r="H80" s="26"/>
    </row>
    <row r="81" spans="1:8" ht="15" thickBot="1">
      <c r="A81" s="26"/>
      <c r="B81" s="70" t="s">
        <v>498</v>
      </c>
      <c r="C81" s="38" t="s">
        <v>499</v>
      </c>
      <c r="D81" s="5"/>
      <c r="E81"/>
      <c r="F81"/>
      <c r="G81"/>
      <c r="H81" s="26"/>
    </row>
    <row r="82" spans="1:8" ht="14.45" thickBot="1">
      <c r="A82" s="26"/>
      <c r="B82" s="40" t="s">
        <v>500</v>
      </c>
      <c r="C82" s="38" t="s">
        <v>501</v>
      </c>
      <c r="D82" s="5"/>
      <c r="E82" s="34"/>
      <c r="F82" s="34"/>
      <c r="G82" s="34"/>
      <c r="H82" s="26"/>
    </row>
    <row r="83" spans="1:8" ht="14.45" thickBot="1">
      <c r="A83" s="26"/>
      <c r="B83" s="40" t="s">
        <v>502</v>
      </c>
      <c r="C83" s="34"/>
      <c r="D83" s="55"/>
      <c r="E83" s="34"/>
      <c r="F83" s="34"/>
      <c r="G83" s="34"/>
      <c r="H83" s="26"/>
    </row>
    <row r="84" spans="1:8" ht="14.45" thickBot="1">
      <c r="A84" s="26"/>
      <c r="B84" s="59" t="s">
        <v>247</v>
      </c>
      <c r="C84" s="38" t="s">
        <v>503</v>
      </c>
      <c r="D84" s="44">
        <f>IS!D60</f>
        <v>0</v>
      </c>
      <c r="E84" s="34"/>
      <c r="F84" s="34"/>
      <c r="G84" s="34"/>
      <c r="H84" s="26"/>
    </row>
    <row r="85" spans="1:8" ht="14.45" thickBot="1">
      <c r="A85" s="26"/>
      <c r="B85" s="65" t="s">
        <v>504</v>
      </c>
      <c r="C85" s="38" t="s">
        <v>505</v>
      </c>
      <c r="D85" s="5"/>
      <c r="E85" s="34"/>
      <c r="F85" s="34"/>
      <c r="G85" s="34"/>
      <c r="H85" s="26"/>
    </row>
    <row r="86" spans="1:8" ht="14.45" thickBot="1">
      <c r="A86" s="26"/>
      <c r="B86" s="59" t="s">
        <v>506</v>
      </c>
      <c r="C86" s="38" t="s">
        <v>507</v>
      </c>
      <c r="D86" s="5"/>
      <c r="E86" s="34"/>
      <c r="F86" s="34"/>
      <c r="G86" s="34"/>
      <c r="H86" s="26"/>
    </row>
    <row r="87" spans="1:8" ht="14.45" thickBot="1">
      <c r="A87" s="26"/>
      <c r="B87" s="41" t="s">
        <v>508</v>
      </c>
      <c r="C87" s="38" t="s">
        <v>509</v>
      </c>
      <c r="D87" s="44">
        <f>SUM(D81:D82)+D84-D85+D86</f>
        <v>0</v>
      </c>
      <c r="E87" s="34"/>
      <c r="F87" s="34"/>
      <c r="G87" s="34"/>
      <c r="H87" s="26"/>
    </row>
    <row r="88" spans="1:8">
      <c r="A88" s="26"/>
      <c r="B88"/>
      <c r="C88"/>
      <c r="D88" s="28"/>
      <c r="E88" s="34"/>
      <c r="F88" s="34"/>
      <c r="G88" s="34"/>
      <c r="H88" s="26"/>
    </row>
    <row r="89" spans="1:8">
      <c r="A89" s="26"/>
      <c r="B89"/>
      <c r="C89"/>
      <c r="D89" s="28"/>
      <c r="E89" s="34"/>
      <c r="F89" s="34"/>
      <c r="G89" s="34"/>
      <c r="H89" s="26"/>
    </row>
    <row r="90" spans="1:8" ht="14.45" thickBot="1">
      <c r="A90" s="26"/>
      <c r="B90" s="27" t="s">
        <v>40</v>
      </c>
      <c r="C90"/>
      <c r="D90" s="28" t="s">
        <v>72</v>
      </c>
      <c r="E90" s="34"/>
      <c r="F90" s="34"/>
      <c r="G90" s="34"/>
      <c r="H90" s="26"/>
    </row>
    <row r="91" spans="1:8" ht="12.95" thickBot="1">
      <c r="A91" s="26"/>
      <c r="B91" s="37" t="s">
        <v>510</v>
      </c>
      <c r="C91"/>
      <c r="D91" s="38">
        <v>10</v>
      </c>
      <c r="E91" s="34"/>
      <c r="F91" s="34"/>
      <c r="G91" s="34"/>
      <c r="H91" s="26"/>
    </row>
    <row r="92" spans="1:8" ht="12.95" thickBot="1">
      <c r="A92" s="26"/>
      <c r="B92"/>
      <c r="C92"/>
      <c r="D92" s="28"/>
      <c r="E92" s="34"/>
      <c r="F92" s="34"/>
      <c r="G92" s="34"/>
      <c r="H92" s="26"/>
    </row>
    <row r="93" spans="1:8" ht="15" thickBot="1">
      <c r="A93" s="26"/>
      <c r="B93" s="70" t="s">
        <v>498</v>
      </c>
      <c r="C93" s="38" t="s">
        <v>511</v>
      </c>
      <c r="D93" s="5"/>
      <c r="E93" s="34"/>
      <c r="F93" s="34"/>
      <c r="G93" s="34"/>
      <c r="H93" s="26"/>
    </row>
    <row r="94" spans="1:8" ht="14.45" thickBot="1">
      <c r="A94" s="26"/>
      <c r="B94" s="40" t="s">
        <v>500</v>
      </c>
      <c r="C94" s="38" t="s">
        <v>512</v>
      </c>
      <c r="D94" s="5"/>
      <c r="E94" s="34"/>
      <c r="F94" s="34"/>
      <c r="G94" s="34"/>
      <c r="H94" s="26"/>
    </row>
    <row r="95" spans="1:8" ht="14.45" thickBot="1">
      <c r="A95" s="26"/>
      <c r="B95" s="40" t="s">
        <v>502</v>
      </c>
      <c r="C95" s="34"/>
      <c r="D95" s="55"/>
      <c r="E95" s="34"/>
      <c r="F95" s="34"/>
      <c r="G95" s="34"/>
      <c r="H95" s="26"/>
    </row>
    <row r="96" spans="1:8" ht="14.45" thickBot="1">
      <c r="A96" s="26"/>
      <c r="B96" s="65" t="s">
        <v>253</v>
      </c>
      <c r="C96" s="38" t="s">
        <v>513</v>
      </c>
      <c r="D96" s="44">
        <f>IS!D65</f>
        <v>0</v>
      </c>
      <c r="E96" s="34"/>
      <c r="F96" s="34"/>
      <c r="G96" s="34"/>
      <c r="H96" s="26"/>
    </row>
    <row r="97" spans="1:8" ht="14.45" thickBot="1">
      <c r="A97" s="26"/>
      <c r="B97" s="59" t="s">
        <v>506</v>
      </c>
      <c r="C97" s="38" t="s">
        <v>514</v>
      </c>
      <c r="D97" s="5"/>
      <c r="E97" s="34"/>
      <c r="F97" s="34"/>
      <c r="G97" s="34"/>
      <c r="H97" s="26"/>
    </row>
    <row r="98" spans="1:8" ht="14.45" thickBot="1">
      <c r="A98" s="26"/>
      <c r="B98" s="41" t="s">
        <v>508</v>
      </c>
      <c r="C98" s="38" t="s">
        <v>515</v>
      </c>
      <c r="D98" s="44">
        <f>SUM(D93:D94,D96:D97)</f>
        <v>0</v>
      </c>
      <c r="E98" s="34"/>
      <c r="F98" s="34"/>
      <c r="G98" s="34"/>
      <c r="H98" s="26"/>
    </row>
    <row r="99" spans="1:8">
      <c r="E99" s="4"/>
      <c r="F99" s="4"/>
      <c r="G99" s="4"/>
    </row>
    <row r="100" spans="1:8">
      <c r="E100" s="4"/>
      <c r="F100" s="4"/>
      <c r="G100" s="4"/>
    </row>
  </sheetData>
  <sheetProtection algorithmName="SHA-512" hashValue="G4uBn5PxCwAiOkPcmoGBMg7QyWsk0eHfPIPyB7JUOsVQ69tOSikzcIG3PWpCQUmyfPwLmTe1m06P9InHgmj7kw==" saltValue="NbAtJ/L9BR/OeeT84zr7WA==" spinCount="100000" sheet="1" objects="1" scenarios="1"/>
  <mergeCells count="1">
    <mergeCell ref="D3:F3"/>
  </mergeCells>
  <printOptions horizontalCentered="1"/>
  <pageMargins left="0.70866141732283505" right="0.70866141732283505" top="0.74803149606299202" bottom="0.74803149606299202" header="0.31496062992126" footer="0.31496062992126"/>
  <pageSetup scale="68" fitToHeight="0" orientation="portrait" r:id="rId1"/>
  <headerFooter>
    <oddFooter>&amp;CClassification: Protected B&amp;R&amp;P/&amp;N</oddFooter>
  </headerFooter>
  <rowBreaks count="1" manualBreakCount="1">
    <brk id="63" min="1" max="6" man="1"/>
  </rowBreaks>
  <ignoredErrors>
    <ignoredError sqref="D3:F5" unlocked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2191C-6803-4D3F-8787-78EC35B1B22D}">
  <sheetPr codeName="Sheet11">
    <pageSetUpPr fitToPage="1"/>
  </sheetPr>
  <dimension ref="A1:G90"/>
  <sheetViews>
    <sheetView zoomScale="70" zoomScaleNormal="70" workbookViewId="0">
      <selection activeCell="G6" sqref="G6"/>
    </sheetView>
  </sheetViews>
  <sheetFormatPr defaultColWidth="8.85546875" defaultRowHeight="12.6"/>
  <cols>
    <col min="1" max="1" width="3.85546875" style="20" customWidth="1"/>
    <col min="2" max="2" width="57.42578125" style="1" customWidth="1"/>
    <col min="3" max="3" width="9.85546875" style="1" customWidth="1"/>
    <col min="4" max="6" width="18.140625" style="4" customWidth="1"/>
    <col min="7" max="7" width="3.85546875" style="20" customWidth="1"/>
    <col min="8" max="16384" width="8.85546875" style="1"/>
  </cols>
  <sheetData>
    <row r="1" spans="1:7" ht="47.45" customHeight="1">
      <c r="A1" s="26"/>
      <c r="B1" s="27"/>
      <c r="C1" s="27"/>
      <c r="D1"/>
      <c r="E1"/>
      <c r="F1"/>
      <c r="G1" s="26"/>
    </row>
    <row r="2" spans="1:7" ht="21.6" customHeight="1" thickBot="1">
      <c r="A2" s="26"/>
      <c r="B2" s="29" t="s">
        <v>12</v>
      </c>
      <c r="C2" s="31"/>
      <c r="D2" s="31"/>
      <c r="E2" s="31"/>
      <c r="F2" s="31"/>
      <c r="G2" s="26"/>
    </row>
    <row r="3" spans="1:7" ht="14.45" thickBot="1">
      <c r="A3" s="26"/>
      <c r="B3" s="32" t="s">
        <v>69</v>
      </c>
      <c r="C3"/>
      <c r="D3" s="112" t="str">
        <f>IF(ISBLANK(ToC!$D$3),"",ToC!$D$3)</f>
        <v/>
      </c>
      <c r="E3" s="113"/>
      <c r="F3" s="114"/>
      <c r="G3" s="26"/>
    </row>
    <row r="4" spans="1:7" ht="14.45" thickBot="1">
      <c r="A4" s="26"/>
      <c r="B4" s="32" t="s">
        <v>70</v>
      </c>
      <c r="C4"/>
      <c r="D4" s="33" t="str">
        <f>IF(ISBLANK(ToC!$D$4),"",ToC!$D$4)</f>
        <v/>
      </c>
      <c r="E4" s="34"/>
      <c r="F4" s="34"/>
      <c r="G4" s="26"/>
    </row>
    <row r="5" spans="1:7" ht="14.45" thickBot="1">
      <c r="A5" s="26"/>
      <c r="B5" s="32" t="s">
        <v>71</v>
      </c>
      <c r="C5"/>
      <c r="D5" s="35" t="str">
        <f>IF(ISBLANK(ToC!$D$5),"",ToC!$D$5)</f>
        <v/>
      </c>
      <c r="E5" s="34"/>
      <c r="F5" s="34"/>
      <c r="G5" s="26"/>
    </row>
    <row r="6" spans="1:7" ht="18">
      <c r="A6" s="26"/>
      <c r="B6" s="36" t="s">
        <v>25</v>
      </c>
      <c r="C6" s="31"/>
      <c r="D6" s="31"/>
      <c r="E6" s="31"/>
      <c r="F6" s="31"/>
      <c r="G6" s="26"/>
    </row>
    <row r="7" spans="1:7">
      <c r="A7" s="26"/>
      <c r="B7"/>
      <c r="C7"/>
      <c r="D7" s="34"/>
      <c r="E7" s="34"/>
      <c r="F7" s="34"/>
      <c r="G7" s="26"/>
    </row>
    <row r="8" spans="1:7" ht="14.45" thickBot="1">
      <c r="A8" s="26"/>
      <c r="B8" s="27" t="s">
        <v>41</v>
      </c>
      <c r="C8"/>
      <c r="D8" s="28" t="s">
        <v>72</v>
      </c>
      <c r="E8" s="28"/>
      <c r="F8" s="28"/>
      <c r="G8" s="26"/>
    </row>
    <row r="9" spans="1:7" ht="12.95" thickBot="1">
      <c r="A9" s="26"/>
      <c r="B9" s="37" t="s">
        <v>516</v>
      </c>
      <c r="C9"/>
      <c r="D9" s="38">
        <v>10</v>
      </c>
      <c r="E9" s="28"/>
      <c r="F9" s="28"/>
      <c r="G9" s="26"/>
    </row>
    <row r="10" spans="1:7">
      <c r="A10" s="26"/>
      <c r="B10"/>
      <c r="C10"/>
      <c r="D10"/>
      <c r="E10" s="28"/>
      <c r="F10" s="34"/>
      <c r="G10" s="26"/>
    </row>
    <row r="11" spans="1:7" ht="15" thickBot="1">
      <c r="A11" s="26"/>
      <c r="B11" s="53" t="s">
        <v>517</v>
      </c>
      <c r="C11"/>
      <c r="D11" s="34"/>
      <c r="E11" s="28"/>
      <c r="F11" s="28"/>
      <c r="G11" s="26"/>
    </row>
    <row r="12" spans="1:7" ht="14.45" thickBot="1">
      <c r="A12" s="26"/>
      <c r="B12" s="40" t="s">
        <v>518</v>
      </c>
      <c r="C12" s="38" t="s">
        <v>519</v>
      </c>
      <c r="D12" s="5"/>
      <c r="E12" s="28"/>
      <c r="F12" s="28"/>
      <c r="G12" s="26"/>
    </row>
    <row r="13" spans="1:7" ht="14.45" thickBot="1">
      <c r="A13" s="26"/>
      <c r="B13" s="40" t="s">
        <v>269</v>
      </c>
      <c r="C13" s="38" t="s">
        <v>520</v>
      </c>
      <c r="D13" s="5"/>
      <c r="E13" s="28"/>
      <c r="F13" s="34"/>
      <c r="G13" s="26"/>
    </row>
    <row r="14" spans="1:7" ht="14.45" thickBot="1">
      <c r="A14" s="26"/>
      <c r="B14" s="40" t="s">
        <v>521</v>
      </c>
      <c r="C14" s="38" t="s">
        <v>522</v>
      </c>
      <c r="D14" s="5"/>
      <c r="E14" s="28"/>
      <c r="F14" s="34"/>
      <c r="G14" s="26"/>
    </row>
    <row r="15" spans="1:7" ht="14.45" thickBot="1">
      <c r="A15" s="26"/>
      <c r="B15" s="40" t="s">
        <v>523</v>
      </c>
      <c r="C15" s="38" t="s">
        <v>524</v>
      </c>
      <c r="D15" s="5"/>
      <c r="E15" s="28"/>
      <c r="F15" s="34"/>
      <c r="G15" s="26"/>
    </row>
    <row r="16" spans="1:7" ht="14.45" thickBot="1">
      <c r="A16" s="26"/>
      <c r="B16" s="40" t="s">
        <v>525</v>
      </c>
      <c r="C16" s="38" t="s">
        <v>526</v>
      </c>
      <c r="D16" s="5"/>
      <c r="E16" s="28"/>
      <c r="F16" s="34"/>
      <c r="G16" s="26"/>
    </row>
    <row r="17" spans="1:7" ht="14.45" thickBot="1">
      <c r="A17" s="26"/>
      <c r="B17" s="40" t="s">
        <v>293</v>
      </c>
      <c r="C17" s="38" t="s">
        <v>527</v>
      </c>
      <c r="D17" s="5"/>
      <c r="E17" s="28"/>
      <c r="F17" s="34"/>
      <c r="G17" s="26"/>
    </row>
    <row r="18" spans="1:7" ht="14.45" thickBot="1">
      <c r="A18" s="26"/>
      <c r="B18" s="40" t="s">
        <v>305</v>
      </c>
      <c r="C18" s="38" t="s">
        <v>528</v>
      </c>
      <c r="D18" s="5"/>
      <c r="E18" s="28"/>
      <c r="F18" s="34"/>
      <c r="G18" s="26"/>
    </row>
    <row r="19" spans="1:7" ht="14.45">
      <c r="A19" s="26"/>
      <c r="B19" s="53" t="s">
        <v>529</v>
      </c>
      <c r="C19"/>
      <c r="D19" s="42"/>
      <c r="E19" s="28"/>
      <c r="F19" s="34"/>
      <c r="G19" s="26"/>
    </row>
    <row r="20" spans="1:7" ht="15" thickBot="1">
      <c r="A20" s="26"/>
      <c r="B20" s="64" t="s">
        <v>346</v>
      </c>
      <c r="C20"/>
      <c r="D20" s="42"/>
      <c r="E20" s="28"/>
      <c r="F20"/>
      <c r="G20" s="26"/>
    </row>
    <row r="21" spans="1:7" ht="15" thickBot="1">
      <c r="A21" s="26"/>
      <c r="B21" s="59" t="s">
        <v>530</v>
      </c>
      <c r="C21" s="38" t="s">
        <v>531</v>
      </c>
      <c r="D21" s="5"/>
      <c r="E21" s="28"/>
      <c r="F21" s="34"/>
      <c r="G21" s="26"/>
    </row>
    <row r="22" spans="1:7" ht="15" thickBot="1">
      <c r="A22" s="26"/>
      <c r="B22" s="59" t="s">
        <v>532</v>
      </c>
      <c r="C22" s="38" t="s">
        <v>533</v>
      </c>
      <c r="D22" s="5"/>
      <c r="E22" s="28"/>
      <c r="F22" s="28"/>
      <c r="G22" s="26"/>
    </row>
    <row r="23" spans="1:7" ht="14.45" thickBot="1">
      <c r="A23" s="26"/>
      <c r="B23" s="59" t="s">
        <v>325</v>
      </c>
      <c r="C23" s="38" t="s">
        <v>534</v>
      </c>
      <c r="D23" s="5"/>
      <c r="E23" s="28"/>
      <c r="F23" s="28"/>
      <c r="G23" s="26"/>
    </row>
    <row r="24" spans="1:7" ht="15" thickBot="1">
      <c r="A24" s="26"/>
      <c r="B24" s="59" t="s">
        <v>535</v>
      </c>
      <c r="C24" s="38" t="s">
        <v>536</v>
      </c>
      <c r="D24" s="5"/>
      <c r="E24" s="28"/>
      <c r="F24" s="28"/>
      <c r="G24" s="26"/>
    </row>
    <row r="25" spans="1:7" ht="14.45" thickBot="1">
      <c r="A25" s="26"/>
      <c r="B25" s="59" t="s">
        <v>537</v>
      </c>
      <c r="C25" s="38" t="s">
        <v>538</v>
      </c>
      <c r="D25" s="5"/>
      <c r="E25" s="28"/>
      <c r="F25" s="28"/>
      <c r="G25" s="26"/>
    </row>
    <row r="26" spans="1:7" ht="15" thickBot="1">
      <c r="A26" s="26"/>
      <c r="B26" s="64" t="s">
        <v>350</v>
      </c>
      <c r="C26"/>
      <c r="D26" s="42"/>
      <c r="E26" s="28"/>
      <c r="F26" s="28"/>
      <c r="G26" s="26"/>
    </row>
    <row r="27" spans="1:7" ht="15" thickBot="1">
      <c r="A27" s="26"/>
      <c r="B27" s="59" t="s">
        <v>530</v>
      </c>
      <c r="C27" s="38" t="s">
        <v>539</v>
      </c>
      <c r="D27" s="5"/>
      <c r="E27" s="28"/>
      <c r="F27" s="28"/>
      <c r="G27" s="26"/>
    </row>
    <row r="28" spans="1:7" ht="15" thickBot="1">
      <c r="A28" s="26"/>
      <c r="B28" s="59" t="s">
        <v>532</v>
      </c>
      <c r="C28" s="38" t="s">
        <v>540</v>
      </c>
      <c r="D28" s="5"/>
      <c r="E28" s="28"/>
      <c r="F28" s="28"/>
      <c r="G28" s="26"/>
    </row>
    <row r="29" spans="1:7" ht="14.45" thickBot="1">
      <c r="A29" s="26"/>
      <c r="B29" s="59" t="s">
        <v>325</v>
      </c>
      <c r="C29" s="38" t="s">
        <v>541</v>
      </c>
      <c r="D29" s="5"/>
      <c r="E29" s="28"/>
      <c r="F29" s="28"/>
      <c r="G29" s="26"/>
    </row>
    <row r="30" spans="1:7" ht="15" thickBot="1">
      <c r="A30" s="26"/>
      <c r="B30" s="59" t="s">
        <v>535</v>
      </c>
      <c r="C30" s="38" t="s">
        <v>542</v>
      </c>
      <c r="D30" s="5"/>
      <c r="E30" s="28"/>
      <c r="F30" s="28"/>
      <c r="G30" s="26"/>
    </row>
    <row r="31" spans="1:7" ht="14.45" thickBot="1">
      <c r="A31" s="26"/>
      <c r="B31" s="59" t="s">
        <v>537</v>
      </c>
      <c r="C31" s="38" t="s">
        <v>543</v>
      </c>
      <c r="D31" s="5"/>
      <c r="E31" s="28"/>
      <c r="F31" s="28"/>
      <c r="G31" s="26"/>
    </row>
    <row r="32" spans="1:7" ht="15" thickBot="1">
      <c r="A32" s="26"/>
      <c r="B32" s="64" t="s">
        <v>544</v>
      </c>
      <c r="C32"/>
      <c r="D32" s="42"/>
      <c r="E32" s="28"/>
      <c r="F32" s="28"/>
      <c r="G32" s="26"/>
    </row>
    <row r="33" spans="1:7" ht="14.45" thickBot="1">
      <c r="A33" s="26"/>
      <c r="B33" s="65" t="s">
        <v>87</v>
      </c>
      <c r="C33" s="38" t="s">
        <v>545</v>
      </c>
      <c r="D33" s="5"/>
      <c r="E33" s="28"/>
      <c r="F33" s="28"/>
      <c r="G33" s="26"/>
    </row>
    <row r="34" spans="1:7" ht="14.45" thickBot="1">
      <c r="A34" s="26"/>
      <c r="B34" s="65" t="s">
        <v>89</v>
      </c>
      <c r="C34" s="38" t="s">
        <v>546</v>
      </c>
      <c r="D34" s="5"/>
      <c r="E34" s="28"/>
      <c r="F34" s="28"/>
      <c r="G34" s="26"/>
    </row>
    <row r="35" spans="1:7" ht="14.45" thickBot="1">
      <c r="A35" s="26"/>
      <c r="B35" t="s">
        <v>547</v>
      </c>
      <c r="C35" s="38" t="s">
        <v>548</v>
      </c>
      <c r="D35" s="5"/>
      <c r="E35" s="28"/>
      <c r="F35" s="28"/>
      <c r="G35" s="26"/>
    </row>
    <row r="36" spans="1:7" ht="14.45" thickBot="1">
      <c r="A36" s="26"/>
      <c r="B36"/>
      <c r="C36" s="28"/>
      <c r="D36" s="42"/>
      <c r="E36" s="28"/>
      <c r="F36" s="28"/>
      <c r="G36" s="26"/>
    </row>
    <row r="37" spans="1:7" ht="14.45" thickBot="1">
      <c r="A37" s="26"/>
      <c r="B37" s="43" t="s">
        <v>549</v>
      </c>
      <c r="C37" s="38" t="s">
        <v>550</v>
      </c>
      <c r="D37" s="44">
        <f>SUM(D12:D18,D21:D25,D27:D31,D33:D35)</f>
        <v>0</v>
      </c>
      <c r="E37" s="28"/>
      <c r="F37" s="28"/>
      <c r="G37" s="26"/>
    </row>
    <row r="38" spans="1:7">
      <c r="A38" s="26"/>
      <c r="B38"/>
      <c r="C38"/>
      <c r="D38" s="34"/>
      <c r="E38" s="28"/>
      <c r="F38" s="28"/>
      <c r="G38" s="26"/>
    </row>
    <row r="39" spans="1:7">
      <c r="A39" s="26"/>
      <c r="B39"/>
      <c r="C39"/>
      <c r="D39" s="34"/>
      <c r="E39" s="28"/>
      <c r="F39" s="28"/>
      <c r="G39" s="26"/>
    </row>
    <row r="40" spans="1:7" ht="14.45" thickBot="1">
      <c r="A40" s="26"/>
      <c r="B40" s="27" t="s">
        <v>43</v>
      </c>
      <c r="C40"/>
      <c r="D40" s="28" t="s">
        <v>72</v>
      </c>
      <c r="E40" s="28"/>
      <c r="F40" s="28"/>
      <c r="G40" s="26"/>
    </row>
    <row r="41" spans="1:7" ht="12.95" thickBot="1">
      <c r="A41" s="26"/>
      <c r="B41" s="37" t="s">
        <v>551</v>
      </c>
      <c r="C41"/>
      <c r="D41" s="38">
        <v>10</v>
      </c>
      <c r="E41" s="28"/>
      <c r="F41" s="28"/>
      <c r="G41" s="26"/>
    </row>
    <row r="42" spans="1:7">
      <c r="A42" s="26"/>
      <c r="B42"/>
      <c r="C42"/>
      <c r="D42"/>
      <c r="E42" s="28"/>
      <c r="F42" s="28"/>
      <c r="G42" s="26"/>
    </row>
    <row r="43" spans="1:7" ht="15" thickBot="1">
      <c r="A43" s="26"/>
      <c r="B43" s="53" t="s">
        <v>552</v>
      </c>
      <c r="C43"/>
      <c r="D43" s="34"/>
      <c r="E43" s="28"/>
      <c r="F43" s="28"/>
      <c r="G43" s="26"/>
    </row>
    <row r="44" spans="1:7" ht="14.45" thickBot="1">
      <c r="A44" s="26"/>
      <c r="B44" s="40" t="s">
        <v>425</v>
      </c>
      <c r="C44" s="38" t="s">
        <v>553</v>
      </c>
      <c r="D44" s="5"/>
      <c r="E44" s="28"/>
      <c r="F44" s="28"/>
      <c r="G44" s="26"/>
    </row>
    <row r="45" spans="1:7" ht="14.45" thickBot="1">
      <c r="A45" s="26"/>
      <c r="B45" s="40" t="s">
        <v>122</v>
      </c>
      <c r="C45" s="38" t="s">
        <v>554</v>
      </c>
      <c r="D45" s="5"/>
      <c r="E45" s="28"/>
      <c r="F45" s="28"/>
      <c r="G45" s="26"/>
    </row>
    <row r="46" spans="1:7" ht="14.45" thickBot="1">
      <c r="A46" s="26"/>
      <c r="B46" s="40" t="s">
        <v>555</v>
      </c>
      <c r="C46" s="38" t="s">
        <v>556</v>
      </c>
      <c r="D46" s="5"/>
      <c r="E46" s="28"/>
      <c r="F46" s="28"/>
      <c r="G46" s="26"/>
    </row>
    <row r="47" spans="1:7" ht="14.45" thickBot="1">
      <c r="A47" s="26"/>
      <c r="B47" s="48" t="s">
        <v>435</v>
      </c>
      <c r="C47" s="38" t="s">
        <v>557</v>
      </c>
      <c r="D47" s="5"/>
      <c r="E47" s="28"/>
      <c r="F47" s="28"/>
      <c r="G47" s="26"/>
    </row>
    <row r="48" spans="1:7" ht="14.45" thickBot="1">
      <c r="A48" s="26"/>
      <c r="B48" s="40" t="s">
        <v>437</v>
      </c>
      <c r="C48" s="38" t="s">
        <v>558</v>
      </c>
      <c r="D48" s="5"/>
      <c r="E48" s="28"/>
      <c r="F48" s="28"/>
      <c r="G48" s="26"/>
    </row>
    <row r="49" spans="1:7" ht="14.45">
      <c r="A49" s="26"/>
      <c r="B49" s="47" t="s">
        <v>559</v>
      </c>
      <c r="C49" s="34"/>
      <c r="D49" s="55"/>
      <c r="E49" s="28"/>
      <c r="F49" s="28"/>
      <c r="G49" s="26"/>
    </row>
    <row r="50" spans="1:7" ht="15" thickBot="1">
      <c r="A50" s="26"/>
      <c r="B50" s="64" t="s">
        <v>451</v>
      </c>
      <c r="C50" s="34"/>
      <c r="D50" s="55"/>
      <c r="E50" s="28"/>
      <c r="F50" s="28"/>
      <c r="G50" s="26"/>
    </row>
    <row r="51" spans="1:7" ht="14.45" thickBot="1">
      <c r="A51" s="26"/>
      <c r="B51" s="59" t="s">
        <v>452</v>
      </c>
      <c r="C51" s="38" t="s">
        <v>560</v>
      </c>
      <c r="D51" s="5"/>
      <c r="E51" s="28"/>
      <c r="F51" s="28"/>
      <c r="G51" s="26"/>
    </row>
    <row r="52" spans="1:7" ht="14.45" thickBot="1">
      <c r="A52" s="26"/>
      <c r="B52" s="59" t="s">
        <v>454</v>
      </c>
      <c r="C52" s="38" t="s">
        <v>561</v>
      </c>
      <c r="D52" s="5"/>
      <c r="E52" s="28"/>
      <c r="F52" s="28"/>
      <c r="G52" s="26"/>
    </row>
    <row r="53" spans="1:7" ht="14.45" thickBot="1">
      <c r="A53" s="26"/>
      <c r="B53" s="59" t="s">
        <v>456</v>
      </c>
      <c r="C53" s="38" t="s">
        <v>562</v>
      </c>
      <c r="D53" s="5"/>
      <c r="E53" s="28"/>
      <c r="F53" s="28"/>
      <c r="G53" s="26"/>
    </row>
    <row r="54" spans="1:7" ht="14.45" thickBot="1">
      <c r="A54" s="26"/>
      <c r="B54" s="59" t="s">
        <v>458</v>
      </c>
      <c r="C54" s="38" t="s">
        <v>563</v>
      </c>
      <c r="D54" s="5"/>
      <c r="E54" s="28"/>
      <c r="F54" s="28"/>
      <c r="G54" s="26"/>
    </row>
    <row r="55" spans="1:7" ht="14.45" thickBot="1">
      <c r="A55" s="26"/>
      <c r="B55" s="59" t="s">
        <v>460</v>
      </c>
      <c r="C55" s="38" t="s">
        <v>564</v>
      </c>
      <c r="D55" s="5"/>
      <c r="E55" s="28"/>
      <c r="F55" s="28"/>
      <c r="G55" s="26"/>
    </row>
    <row r="56" spans="1:7" ht="15" thickBot="1">
      <c r="A56" s="26"/>
      <c r="B56" s="64" t="s">
        <v>464</v>
      </c>
      <c r="C56" s="34"/>
      <c r="D56" s="55"/>
      <c r="E56" s="28"/>
      <c r="F56" s="28"/>
      <c r="G56" s="26"/>
    </row>
    <row r="57" spans="1:7" ht="14.45" thickBot="1">
      <c r="A57" s="26"/>
      <c r="B57" s="59" t="s">
        <v>465</v>
      </c>
      <c r="C57" s="38" t="s">
        <v>565</v>
      </c>
      <c r="D57" s="5"/>
      <c r="E57" s="28"/>
      <c r="F57" s="28"/>
      <c r="G57" s="26"/>
    </row>
    <row r="58" spans="1:7" ht="14.45" thickBot="1">
      <c r="A58" s="26"/>
      <c r="B58" s="59" t="s">
        <v>467</v>
      </c>
      <c r="C58" s="38" t="s">
        <v>566</v>
      </c>
      <c r="D58" s="5"/>
      <c r="E58" s="28"/>
      <c r="F58" s="28"/>
      <c r="G58" s="26"/>
    </row>
    <row r="59" spans="1:7" ht="14.45" thickBot="1">
      <c r="A59" s="26"/>
      <c r="B59" s="59" t="s">
        <v>458</v>
      </c>
      <c r="C59" s="38" t="s">
        <v>567</v>
      </c>
      <c r="D59" s="5"/>
      <c r="E59" s="28"/>
      <c r="F59" s="28"/>
      <c r="G59" s="26"/>
    </row>
    <row r="60" spans="1:7" ht="14.45" thickBot="1">
      <c r="A60" s="26"/>
      <c r="B60" s="59" t="s">
        <v>470</v>
      </c>
      <c r="C60" s="38" t="s">
        <v>568</v>
      </c>
      <c r="D60" s="5"/>
      <c r="E60" s="28"/>
      <c r="F60" s="28"/>
      <c r="G60" s="26"/>
    </row>
    <row r="61" spans="1:7" ht="14.45" thickBot="1">
      <c r="A61" s="26"/>
      <c r="B61" t="s">
        <v>569</v>
      </c>
      <c r="C61" s="38" t="s">
        <v>570</v>
      </c>
      <c r="D61" s="5"/>
      <c r="E61" s="28"/>
      <c r="F61" s="28"/>
      <c r="G61" s="26"/>
    </row>
    <row r="62" spans="1:7" ht="14.45" thickBot="1">
      <c r="A62" s="26"/>
      <c r="B62" s="41" t="s">
        <v>571</v>
      </c>
      <c r="C62" s="38" t="s">
        <v>572</v>
      </c>
      <c r="D62" s="5"/>
      <c r="E62" s="28"/>
      <c r="F62" s="28"/>
      <c r="G62" s="26"/>
    </row>
    <row r="63" spans="1:7" ht="14.1" customHeight="1" thickBot="1">
      <c r="A63" s="26"/>
      <c r="B63" s="61" t="s">
        <v>573</v>
      </c>
      <c r="C63" s="38" t="s">
        <v>574</v>
      </c>
      <c r="D63" s="5"/>
      <c r="E63" s="28"/>
      <c r="F63" s="28"/>
      <c r="G63" s="26"/>
    </row>
    <row r="64" spans="1:7" ht="14.1" customHeight="1" thickBot="1">
      <c r="A64" s="26"/>
      <c r="B64" s="41" t="s">
        <v>575</v>
      </c>
      <c r="C64" s="38" t="s">
        <v>576</v>
      </c>
      <c r="D64" s="5"/>
      <c r="E64" s="28"/>
      <c r="F64" s="28"/>
      <c r="G64" s="26"/>
    </row>
    <row r="65" spans="1:7">
      <c r="A65" s="26"/>
      <c r="B65"/>
      <c r="C65"/>
      <c r="D65" s="34"/>
      <c r="E65" s="34"/>
      <c r="F65" s="34"/>
      <c r="G65" s="26"/>
    </row>
    <row r="66" spans="1:7" ht="14.45" thickBot="1">
      <c r="A66" s="26"/>
      <c r="B66" s="41"/>
      <c r="C66" s="28"/>
      <c r="D66" s="42"/>
      <c r="E66" s="28"/>
      <c r="F66" s="28"/>
      <c r="G66" s="26"/>
    </row>
    <row r="67" spans="1:7" ht="14.45" thickBot="1">
      <c r="A67" s="26"/>
      <c r="B67" s="43" t="s">
        <v>577</v>
      </c>
      <c r="C67" s="38" t="s">
        <v>578</v>
      </c>
      <c r="D67" s="44">
        <f>SUM(D44:D48,D51:D55,D57:D64)</f>
        <v>0</v>
      </c>
      <c r="E67" s="28"/>
      <c r="F67" s="28"/>
      <c r="G67" s="26"/>
    </row>
    <row r="68" spans="1:7">
      <c r="A68" s="26"/>
      <c r="B68"/>
      <c r="C68"/>
      <c r="D68" s="34"/>
      <c r="E68" s="28"/>
      <c r="F68" s="28"/>
      <c r="G68" s="26"/>
    </row>
    <row r="69" spans="1:7">
      <c r="A69" s="26"/>
      <c r="B69"/>
      <c r="C69"/>
      <c r="D69" s="34"/>
      <c r="E69" s="28"/>
      <c r="F69" s="28"/>
      <c r="G69" s="26"/>
    </row>
    <row r="70" spans="1:7" ht="14.45" thickBot="1">
      <c r="A70" s="26"/>
      <c r="B70" s="27" t="s">
        <v>44</v>
      </c>
      <c r="C70"/>
      <c r="D70" s="28" t="s">
        <v>72</v>
      </c>
      <c r="E70" s="34"/>
      <c r="F70" s="34"/>
      <c r="G70" s="26"/>
    </row>
    <row r="71" spans="1:7" ht="12.95" thickBot="1">
      <c r="A71" s="26"/>
      <c r="B71" s="37" t="s">
        <v>579</v>
      </c>
      <c r="C71"/>
      <c r="D71" s="38">
        <v>10</v>
      </c>
      <c r="E71" s="34"/>
      <c r="F71" s="34"/>
      <c r="G71" s="26"/>
    </row>
    <row r="72" spans="1:7" ht="12.95" thickBot="1">
      <c r="A72" s="26"/>
      <c r="B72"/>
      <c r="C72"/>
      <c r="D72"/>
      <c r="E72" s="34"/>
      <c r="F72" s="34"/>
      <c r="G72" s="26"/>
    </row>
    <row r="73" spans="1:7" ht="14.45" thickBot="1">
      <c r="A73" s="26"/>
      <c r="B73" s="40" t="s">
        <v>29</v>
      </c>
      <c r="C73" s="38" t="s">
        <v>580</v>
      </c>
      <c r="D73" s="5"/>
      <c r="E73" s="34"/>
      <c r="F73" s="34"/>
      <c r="G73" s="26"/>
    </row>
    <row r="74" spans="1:7" ht="14.45" thickBot="1">
      <c r="A74" s="26"/>
      <c r="B74" s="40" t="s">
        <v>359</v>
      </c>
      <c r="C74" s="38" t="s">
        <v>581</v>
      </c>
      <c r="D74" s="5"/>
      <c r="E74" s="34"/>
      <c r="F74" s="34"/>
      <c r="G74" s="26"/>
    </row>
    <row r="75" spans="1:7" ht="14.45" thickBot="1">
      <c r="A75" s="26"/>
      <c r="B75" s="40" t="s">
        <v>582</v>
      </c>
      <c r="C75" s="38" t="s">
        <v>583</v>
      </c>
      <c r="D75" s="5"/>
      <c r="E75" s="34"/>
      <c r="F75" s="34"/>
      <c r="G75" s="26"/>
    </row>
    <row r="76" spans="1:7" ht="14.45" thickBot="1">
      <c r="A76" s="26"/>
      <c r="B76" s="40" t="s">
        <v>584</v>
      </c>
      <c r="C76" s="38" t="s">
        <v>585</v>
      </c>
      <c r="D76" s="5"/>
      <c r="E76" s="34"/>
      <c r="F76" s="34"/>
      <c r="G76" s="26"/>
    </row>
    <row r="77" spans="1:7" ht="14.45" thickBot="1">
      <c r="A77" s="26"/>
      <c r="B77" s="40" t="s">
        <v>586</v>
      </c>
      <c r="C77" s="38" t="s">
        <v>587</v>
      </c>
      <c r="D77" s="5"/>
      <c r="E77" s="34"/>
      <c r="F77" s="34"/>
      <c r="G77" s="26"/>
    </row>
    <row r="78" spans="1:7" ht="14.45" thickBot="1">
      <c r="A78" s="26"/>
      <c r="B78"/>
      <c r="C78"/>
      <c r="D78" s="55"/>
      <c r="E78" s="34"/>
      <c r="F78" s="34"/>
      <c r="G78" s="26"/>
    </row>
    <row r="79" spans="1:7" ht="14.45" thickBot="1">
      <c r="A79" s="26"/>
      <c r="B79" s="27" t="s">
        <v>588</v>
      </c>
      <c r="C79" s="38" t="s">
        <v>589</v>
      </c>
      <c r="D79" s="44">
        <f>SUM(D73:D77)</f>
        <v>0</v>
      </c>
      <c r="E79" s="34"/>
      <c r="F79" s="34"/>
      <c r="G79" s="26"/>
    </row>
    <row r="80" spans="1:7" s="4" customFormat="1">
      <c r="A80" s="26"/>
      <c r="B80"/>
      <c r="C80"/>
      <c r="D80" s="41"/>
      <c r="E80" s="34"/>
      <c r="F80" s="34"/>
      <c r="G80" s="26"/>
    </row>
    <row r="81" spans="1:7">
      <c r="A81" s="26"/>
      <c r="B81"/>
      <c r="C81"/>
      <c r="D81"/>
      <c r="E81"/>
      <c r="F81" s="34"/>
      <c r="G81" s="26"/>
    </row>
    <row r="82" spans="1:7" s="4" customFormat="1" ht="14.45" thickBot="1">
      <c r="A82" s="26"/>
      <c r="B82" s="27" t="s">
        <v>45</v>
      </c>
      <c r="C82"/>
      <c r="D82" s="28" t="s">
        <v>590</v>
      </c>
      <c r="E82" s="28" t="s">
        <v>591</v>
      </c>
      <c r="F82" s="34"/>
      <c r="G82" s="26"/>
    </row>
    <row r="83" spans="1:7" s="4" customFormat="1" ht="12.95" thickBot="1">
      <c r="A83" s="26"/>
      <c r="B83" s="37" t="s">
        <v>592</v>
      </c>
      <c r="C83"/>
      <c r="D83" s="38">
        <v>10</v>
      </c>
      <c r="E83" s="38">
        <v>20</v>
      </c>
      <c r="F83" s="34"/>
      <c r="G83" s="26"/>
    </row>
    <row r="84" spans="1:7" s="4" customFormat="1" ht="12.95" thickBot="1">
      <c r="A84" s="26"/>
      <c r="B84"/>
      <c r="C84"/>
      <c r="D84"/>
      <c r="E84"/>
      <c r="F84" s="34"/>
      <c r="G84" s="26"/>
    </row>
    <row r="85" spans="1:7" s="4" customFormat="1" ht="14.45" thickBot="1">
      <c r="A85" s="26"/>
      <c r="B85" t="s">
        <v>593</v>
      </c>
      <c r="C85" s="38" t="s">
        <v>594</v>
      </c>
      <c r="D85" s="7"/>
      <c r="E85" s="32"/>
      <c r="F85" s="34"/>
      <c r="G85" s="26"/>
    </row>
    <row r="86" spans="1:7" ht="14.45" thickBot="1">
      <c r="A86" s="26"/>
      <c r="B86" s="41" t="s">
        <v>595</v>
      </c>
      <c r="C86" s="38" t="s">
        <v>596</v>
      </c>
      <c r="D86" s="5"/>
      <c r="E86" s="55"/>
      <c r="F86" s="34"/>
      <c r="G86" s="26"/>
    </row>
    <row r="87" spans="1:7" ht="14.45" thickBot="1">
      <c r="A87" s="26"/>
      <c r="B87" t="s">
        <v>597</v>
      </c>
      <c r="C87" s="38" t="s">
        <v>598</v>
      </c>
      <c r="D87" s="5"/>
      <c r="E87" s="55"/>
      <c r="F87" s="34"/>
      <c r="G87" s="26"/>
    </row>
    <row r="88" spans="1:7" ht="14.45" thickBot="1">
      <c r="A88" s="26"/>
      <c r="B88"/>
      <c r="C88"/>
      <c r="D88" s="55"/>
      <c r="E88" s="55"/>
      <c r="F88" s="34"/>
      <c r="G88" s="26"/>
    </row>
    <row r="89" spans="1:7" ht="14.45" thickBot="1">
      <c r="A89" s="26"/>
      <c r="B89" s="14" t="s">
        <v>599</v>
      </c>
      <c r="C89" s="38" t="s">
        <v>600</v>
      </c>
      <c r="D89" s="55"/>
      <c r="E89" s="6"/>
      <c r="F89" s="34"/>
      <c r="G89" s="26"/>
    </row>
    <row r="90" spans="1:7" ht="14.45" thickBot="1">
      <c r="A90" s="26"/>
      <c r="B90" s="14" t="s">
        <v>601</v>
      </c>
      <c r="C90" s="38" t="s">
        <v>602</v>
      </c>
      <c r="D90" s="55"/>
      <c r="E90" s="6"/>
      <c r="F90" s="34"/>
      <c r="G90" s="26"/>
    </row>
  </sheetData>
  <sheetProtection algorithmName="SHA-512" hashValue="Xg4fAOgYDmfQQLfWNvH4bI1+0uvo2MNdDPiMTKXsVKb8uB3Gned9w1G9Rjic3yOzyRmrxYXarOTx0hOyJItCqw==" saltValue="rxcGV72oHXdAv/OYVnfJzQ==" spinCount="100000" sheet="1" objects="1" scenarios="1"/>
  <mergeCells count="1">
    <mergeCell ref="D3:F3"/>
  </mergeCells>
  <phoneticPr fontId="14" type="noConversion"/>
  <printOptions horizontalCentered="1"/>
  <pageMargins left="0.70866141732283505" right="0.70866141732283505" top="0.74803149606299202" bottom="0.74803149606299202" header="0.31496062992126" footer="0.31496062992126"/>
  <pageSetup scale="75" fitToHeight="0" orientation="portrait" r:id="rId1"/>
  <headerFooter>
    <oddFooter>&amp;CClassification: Protected B&amp;R&amp;P/&amp;N</oddFooter>
  </headerFooter>
  <rowBreaks count="1" manualBreakCount="1">
    <brk id="39" min="1" max="5" man="1"/>
  </rowBreaks>
  <ignoredErrors>
    <ignoredError sqref="D3:F5" unlocked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914B0-42BA-484C-AF49-BBE3E17998F7}">
  <sheetPr codeName="Sheet5">
    <pageSetUpPr fitToPage="1"/>
  </sheetPr>
  <dimension ref="A1:J104"/>
  <sheetViews>
    <sheetView zoomScale="70" zoomScaleNormal="70" workbookViewId="0">
      <selection activeCell="J6" sqref="J6"/>
    </sheetView>
  </sheetViews>
  <sheetFormatPr defaultColWidth="8.85546875" defaultRowHeight="12.6"/>
  <cols>
    <col min="1" max="1" width="3.85546875" style="20" customWidth="1"/>
    <col min="2" max="2" width="73.5703125" style="1" customWidth="1"/>
    <col min="3" max="3" width="9.5703125" style="1" customWidth="1"/>
    <col min="4" max="9" width="18.140625" style="21" customWidth="1"/>
    <col min="10" max="10" width="3.85546875" style="20" customWidth="1"/>
    <col min="11" max="16384" width="8.85546875" style="1"/>
  </cols>
  <sheetData>
    <row r="1" spans="1:10" ht="47.45" customHeight="1">
      <c r="A1" s="26"/>
      <c r="B1" s="27"/>
      <c r="C1" s="27"/>
      <c r="D1" s="28"/>
      <c r="E1" s="28"/>
      <c r="F1" s="28"/>
      <c r="G1" s="28"/>
      <c r="H1" s="28"/>
      <c r="I1" s="28"/>
      <c r="J1" s="26"/>
    </row>
    <row r="2" spans="1:10" ht="21.6" customHeight="1" thickBot="1">
      <c r="A2" s="26"/>
      <c r="B2" s="29" t="s">
        <v>12</v>
      </c>
      <c r="C2" s="30"/>
      <c r="D2" s="30"/>
      <c r="E2" s="30"/>
      <c r="F2" s="30"/>
      <c r="G2" s="30"/>
      <c r="H2" s="30"/>
      <c r="I2" s="30"/>
      <c r="J2" s="26"/>
    </row>
    <row r="3" spans="1:10" ht="14.45" thickBot="1">
      <c r="A3" s="26"/>
      <c r="B3" s="32" t="s">
        <v>69</v>
      </c>
      <c r="C3"/>
      <c r="D3" s="112" t="str">
        <f>IF(ISBLANK(ToC!$D$3),"",ToC!$D$3)</f>
        <v/>
      </c>
      <c r="E3" s="113"/>
      <c r="F3" s="114"/>
      <c r="G3" s="28"/>
      <c r="H3" s="28"/>
      <c r="I3" s="28"/>
      <c r="J3" s="26"/>
    </row>
    <row r="4" spans="1:10" ht="14.45" thickBot="1">
      <c r="A4" s="26"/>
      <c r="B4" s="32" t="s">
        <v>70</v>
      </c>
      <c r="C4"/>
      <c r="D4" s="33" t="str">
        <f>IF(ISBLANK(ToC!$D$4),"",ToC!$D$4)</f>
        <v/>
      </c>
      <c r="E4" s="34"/>
      <c r="F4" s="34"/>
      <c r="G4" s="28"/>
      <c r="H4" s="28"/>
      <c r="I4" s="28"/>
      <c r="J4" s="26"/>
    </row>
    <row r="5" spans="1:10" ht="14.45" thickBot="1">
      <c r="A5" s="26"/>
      <c r="B5" s="32" t="s">
        <v>71</v>
      </c>
      <c r="C5"/>
      <c r="D5" s="35" t="str">
        <f>IF(ISBLANK(ToC!$D$5),"",ToC!$D$5)</f>
        <v/>
      </c>
      <c r="E5" s="34"/>
      <c r="F5" s="34"/>
      <c r="G5" s="28"/>
      <c r="H5" s="28"/>
      <c r="I5" s="28"/>
      <c r="J5" s="26"/>
    </row>
    <row r="6" spans="1:10" ht="18">
      <c r="A6" s="26"/>
      <c r="B6" s="36" t="s">
        <v>603</v>
      </c>
      <c r="C6" s="30"/>
      <c r="D6" s="30"/>
      <c r="E6" s="30"/>
      <c r="F6" s="30"/>
      <c r="G6" s="30"/>
      <c r="H6" s="30"/>
      <c r="I6" s="30"/>
      <c r="J6" s="26"/>
    </row>
    <row r="7" spans="1:10">
      <c r="A7" s="26"/>
      <c r="B7"/>
      <c r="C7"/>
      <c r="D7" s="28"/>
      <c r="E7" s="28"/>
      <c r="F7" s="28"/>
      <c r="G7" s="28"/>
      <c r="H7" s="28"/>
      <c r="I7" s="28"/>
      <c r="J7" s="26"/>
    </row>
    <row r="8" spans="1:10" ht="26.1" thickBot="1">
      <c r="A8" s="26"/>
      <c r="B8" s="27" t="s">
        <v>47</v>
      </c>
      <c r="C8"/>
      <c r="D8" s="56" t="s">
        <v>604</v>
      </c>
      <c r="E8" s="56" t="s">
        <v>605</v>
      </c>
      <c r="F8" s="56" t="s">
        <v>606</v>
      </c>
      <c r="G8" s="56" t="s">
        <v>311</v>
      </c>
      <c r="H8" s="56"/>
      <c r="I8" s="56"/>
      <c r="J8" s="26"/>
    </row>
    <row r="9" spans="1:10" ht="12.95" thickBot="1">
      <c r="A9" s="26"/>
      <c r="B9" s="37" t="s">
        <v>607</v>
      </c>
      <c r="C9"/>
      <c r="D9" s="38">
        <v>10</v>
      </c>
      <c r="E9" s="38">
        <v>20</v>
      </c>
      <c r="F9" s="38">
        <v>30</v>
      </c>
      <c r="G9" s="38">
        <v>40</v>
      </c>
      <c r="H9" s="28"/>
      <c r="I9" s="28"/>
      <c r="J9" s="26"/>
    </row>
    <row r="10" spans="1:10">
      <c r="A10" s="26"/>
      <c r="B10"/>
      <c r="C10"/>
      <c r="D10" s="57" t="s">
        <v>313</v>
      </c>
      <c r="E10" s="57" t="s">
        <v>314</v>
      </c>
      <c r="F10" s="57" t="s">
        <v>382</v>
      </c>
      <c r="G10" s="57" t="s">
        <v>383</v>
      </c>
      <c r="H10" s="28"/>
      <c r="I10" s="28"/>
      <c r="J10" s="26"/>
    </row>
    <row r="11" spans="1:10" ht="14.45" thickBot="1">
      <c r="A11" s="26"/>
      <c r="B11" s="39" t="s">
        <v>346</v>
      </c>
      <c r="C11"/>
      <c r="D11" s="28"/>
      <c r="E11" s="28"/>
      <c r="F11" s="28"/>
      <c r="G11" s="28"/>
      <c r="H11" s="28"/>
      <c r="I11" s="28"/>
      <c r="J11" s="26"/>
    </row>
    <row r="12" spans="1:10" ht="15" thickBot="1">
      <c r="A12" s="26"/>
      <c r="B12" s="58" t="s">
        <v>498</v>
      </c>
      <c r="C12" s="38" t="s">
        <v>608</v>
      </c>
      <c r="D12" s="5"/>
      <c r="E12" s="5"/>
      <c r="F12" s="5"/>
      <c r="G12" s="44">
        <f>SUM(D12:F12)</f>
        <v>0</v>
      </c>
      <c r="H12" s="42"/>
      <c r="I12" s="42"/>
      <c r="J12" s="26"/>
    </row>
    <row r="13" spans="1:10" ht="14.45" thickBot="1">
      <c r="A13" s="26"/>
      <c r="B13" s="40" t="s">
        <v>502</v>
      </c>
      <c r="C13"/>
      <c r="D13" s="42"/>
      <c r="E13" s="42"/>
      <c r="F13" s="42"/>
      <c r="G13" s="42"/>
      <c r="H13" s="42"/>
      <c r="I13" s="42"/>
      <c r="J13" s="26"/>
    </row>
    <row r="14" spans="1:10" ht="14.45" thickBot="1">
      <c r="A14" s="26"/>
      <c r="B14" s="59" t="s">
        <v>609</v>
      </c>
      <c r="C14" s="38" t="s">
        <v>610</v>
      </c>
      <c r="D14" s="5"/>
      <c r="E14" s="5"/>
      <c r="F14" s="5"/>
      <c r="G14" s="44">
        <f>SUM(D14:F14)</f>
        <v>0</v>
      </c>
      <c r="H14" s="42"/>
      <c r="I14" s="42"/>
      <c r="J14" s="26"/>
    </row>
    <row r="15" spans="1:10" ht="14.45" thickBot="1">
      <c r="A15" s="26"/>
      <c r="B15" s="59" t="s">
        <v>611</v>
      </c>
      <c r="C15" s="38" t="s">
        <v>612</v>
      </c>
      <c r="D15" s="5"/>
      <c r="E15" s="5"/>
      <c r="F15" s="5"/>
      <c r="G15" s="44">
        <f>SUM(D15:F15)</f>
        <v>0</v>
      </c>
      <c r="H15" s="42"/>
      <c r="I15" s="42"/>
      <c r="J15" s="26"/>
    </row>
    <row r="16" spans="1:10" ht="14.45" thickBot="1">
      <c r="A16" s="26"/>
      <c r="B16" s="59" t="s">
        <v>613</v>
      </c>
      <c r="C16" s="38" t="s">
        <v>614</v>
      </c>
      <c r="D16" s="5"/>
      <c r="E16" s="5"/>
      <c r="F16" s="5"/>
      <c r="G16" s="44">
        <f>SUM(D16:F16)</f>
        <v>0</v>
      </c>
      <c r="H16" s="42"/>
      <c r="I16" s="42"/>
      <c r="J16" s="26"/>
    </row>
    <row r="17" spans="1:10" ht="14.45" thickBot="1">
      <c r="A17" s="26"/>
      <c r="B17" s="59" t="s">
        <v>615</v>
      </c>
      <c r="C17" s="38" t="s">
        <v>616</v>
      </c>
      <c r="D17" s="5"/>
      <c r="E17" s="5"/>
      <c r="F17" s="5"/>
      <c r="G17" s="44">
        <f>SUM(D17:F17)</f>
        <v>0</v>
      </c>
      <c r="H17" s="42"/>
      <c r="I17" s="42"/>
      <c r="J17" s="26"/>
    </row>
    <row r="18" spans="1:10" ht="14.45" thickBot="1">
      <c r="A18" s="26"/>
      <c r="B18" s="40" t="s">
        <v>508</v>
      </c>
      <c r="C18" s="38" t="s">
        <v>617</v>
      </c>
      <c r="D18" s="44">
        <f>D12+D14-D15+D16+D17</f>
        <v>0</v>
      </c>
      <c r="E18" s="44">
        <f t="shared" ref="E18" si="0">E12+E14-E15+E16+E17</f>
        <v>0</v>
      </c>
      <c r="F18" s="44">
        <f>F12+F14-F15+F16+F17</f>
        <v>0</v>
      </c>
      <c r="G18" s="44">
        <f>SUM(D18:F18)</f>
        <v>0</v>
      </c>
      <c r="H18" s="42"/>
      <c r="I18" s="42"/>
      <c r="J18" s="26"/>
    </row>
    <row r="19" spans="1:10" ht="14.1">
      <c r="A19" s="26"/>
      <c r="B19"/>
      <c r="C19"/>
      <c r="D19" s="42"/>
      <c r="E19" s="42"/>
      <c r="F19" s="42"/>
      <c r="G19" s="42"/>
      <c r="H19" s="42"/>
      <c r="I19" s="42"/>
      <c r="J19" s="26"/>
    </row>
    <row r="20" spans="1:10" ht="14.45" thickBot="1">
      <c r="A20" s="26"/>
      <c r="B20" s="39" t="s">
        <v>350</v>
      </c>
      <c r="C20"/>
      <c r="D20" s="42"/>
      <c r="E20" s="42"/>
      <c r="F20" s="42"/>
      <c r="G20" s="42"/>
      <c r="H20" s="42"/>
      <c r="I20" s="42"/>
      <c r="J20" s="26"/>
    </row>
    <row r="21" spans="1:10" ht="15" thickBot="1">
      <c r="A21" s="26"/>
      <c r="B21" s="58" t="s">
        <v>498</v>
      </c>
      <c r="C21" s="38" t="s">
        <v>618</v>
      </c>
      <c r="D21" s="5"/>
      <c r="E21" s="5"/>
      <c r="F21" s="5"/>
      <c r="G21" s="44">
        <f>SUM(D21:F21)</f>
        <v>0</v>
      </c>
      <c r="H21" s="42"/>
      <c r="I21" s="42"/>
      <c r="J21" s="26"/>
    </row>
    <row r="22" spans="1:10" ht="14.45" thickBot="1">
      <c r="A22" s="26"/>
      <c r="B22" s="40" t="s">
        <v>502</v>
      </c>
      <c r="C22"/>
      <c r="D22" s="42"/>
      <c r="E22" s="42"/>
      <c r="F22" s="42"/>
      <c r="G22" s="42"/>
      <c r="H22" s="42"/>
      <c r="I22" s="42"/>
      <c r="J22" s="26"/>
    </row>
    <row r="23" spans="1:10" ht="14.45" thickBot="1">
      <c r="A23" s="26"/>
      <c r="B23" s="59" t="s">
        <v>609</v>
      </c>
      <c r="C23" s="38" t="s">
        <v>619</v>
      </c>
      <c r="D23" s="5"/>
      <c r="E23" s="5"/>
      <c r="F23" s="5"/>
      <c r="G23" s="44">
        <f>SUM(D23:F23)</f>
        <v>0</v>
      </c>
      <c r="H23" s="42"/>
      <c r="I23" s="42"/>
      <c r="J23" s="26"/>
    </row>
    <row r="24" spans="1:10" ht="15" thickBot="1">
      <c r="A24" s="26"/>
      <c r="B24" s="59" t="s">
        <v>620</v>
      </c>
      <c r="C24" s="38" t="s">
        <v>621</v>
      </c>
      <c r="D24" s="5"/>
      <c r="E24" s="5"/>
      <c r="F24" s="5"/>
      <c r="G24" s="44">
        <f>SUM(D24:F24)</f>
        <v>0</v>
      </c>
      <c r="H24" s="42"/>
      <c r="I24" s="42"/>
      <c r="J24" s="26"/>
    </row>
    <row r="25" spans="1:10" ht="14.45" thickBot="1">
      <c r="A25" s="26"/>
      <c r="B25" s="59" t="s">
        <v>613</v>
      </c>
      <c r="C25" s="38" t="s">
        <v>622</v>
      </c>
      <c r="D25" s="5"/>
      <c r="E25" s="5"/>
      <c r="F25" s="5"/>
      <c r="G25" s="44">
        <f>SUM(D25:F25)</f>
        <v>0</v>
      </c>
      <c r="H25" s="42"/>
      <c r="I25" s="42"/>
      <c r="J25" s="26"/>
    </row>
    <row r="26" spans="1:10" ht="14.45" thickBot="1">
      <c r="A26" s="26"/>
      <c r="B26" s="59" t="s">
        <v>615</v>
      </c>
      <c r="C26" s="38" t="s">
        <v>623</v>
      </c>
      <c r="D26" s="5"/>
      <c r="E26" s="5"/>
      <c r="F26" s="5"/>
      <c r="G26" s="44">
        <f>SUM(D26:F26)</f>
        <v>0</v>
      </c>
      <c r="H26" s="42"/>
      <c r="I26" s="42"/>
      <c r="J26" s="26"/>
    </row>
    <row r="27" spans="1:10" ht="14.45" thickBot="1">
      <c r="A27" s="26"/>
      <c r="B27" s="40" t="s">
        <v>508</v>
      </c>
      <c r="C27" s="38" t="s">
        <v>624</v>
      </c>
      <c r="D27" s="44">
        <f>D21+D23-D24+D25+D26</f>
        <v>0</v>
      </c>
      <c r="E27" s="44">
        <f>E21+E23-E24+E25+E26</f>
        <v>0</v>
      </c>
      <c r="F27" s="44">
        <f>F21+F23-F24+F25+F26</f>
        <v>0</v>
      </c>
      <c r="G27" s="44">
        <f>SUM(D27:F27)</f>
        <v>0</v>
      </c>
      <c r="H27" s="42"/>
      <c r="I27" s="42"/>
      <c r="J27" s="26"/>
    </row>
    <row r="28" spans="1:10" ht="14.1">
      <c r="A28" s="26"/>
      <c r="B28"/>
      <c r="C28"/>
      <c r="D28" s="42"/>
      <c r="E28" s="42"/>
      <c r="F28" s="42"/>
      <c r="G28" s="42"/>
      <c r="H28" s="42"/>
      <c r="I28" s="42"/>
      <c r="J28" s="26"/>
    </row>
    <row r="29" spans="1:10">
      <c r="A29" s="26"/>
      <c r="B29"/>
      <c r="C29"/>
      <c r="D29" s="28"/>
      <c r="E29" s="28"/>
      <c r="F29" s="28"/>
      <c r="G29" s="28"/>
      <c r="H29" s="28"/>
      <c r="I29" s="28"/>
      <c r="J29" s="26"/>
    </row>
    <row r="30" spans="1:10" ht="14.45" thickBot="1">
      <c r="A30" s="26"/>
      <c r="B30" s="27" t="s">
        <v>49</v>
      </c>
      <c r="C30"/>
      <c r="D30" s="28" t="s">
        <v>590</v>
      </c>
      <c r="E30" s="28" t="s">
        <v>72</v>
      </c>
      <c r="F30" s="28"/>
      <c r="G30" s="28"/>
      <c r="H30" s="28"/>
      <c r="I30" s="28"/>
      <c r="J30" s="26"/>
    </row>
    <row r="31" spans="1:10" ht="12.95" thickBot="1">
      <c r="A31" s="26"/>
      <c r="B31" s="37" t="s">
        <v>625</v>
      </c>
      <c r="C31"/>
      <c r="D31" s="38">
        <v>10</v>
      </c>
      <c r="E31" s="38">
        <v>20</v>
      </c>
      <c r="F31" s="28"/>
      <c r="G31" s="28"/>
      <c r="H31" s="28"/>
      <c r="I31" s="28"/>
      <c r="J31" s="26"/>
    </row>
    <row r="32" spans="1:10" ht="12.95" thickBot="1">
      <c r="A32" s="26"/>
      <c r="B32"/>
      <c r="C32"/>
      <c r="D32" s="28"/>
      <c r="E32" s="28"/>
      <c r="F32" s="28"/>
      <c r="G32" s="28"/>
      <c r="H32" s="28"/>
      <c r="I32" s="28"/>
      <c r="J32" s="26"/>
    </row>
    <row r="33" spans="1:10" ht="15" thickBot="1">
      <c r="A33" s="26"/>
      <c r="B33" t="s">
        <v>626</v>
      </c>
      <c r="C33" s="38" t="s">
        <v>627</v>
      </c>
      <c r="D33" s="5"/>
      <c r="E33" s="5"/>
      <c r="F33" s="28"/>
      <c r="G33" s="28"/>
      <c r="H33" s="28"/>
      <c r="I33" s="28"/>
      <c r="J33" s="26"/>
    </row>
    <row r="34" spans="1:10" ht="15" thickBot="1">
      <c r="A34" s="26"/>
      <c r="B34" t="s">
        <v>628</v>
      </c>
      <c r="C34" s="38" t="s">
        <v>629</v>
      </c>
      <c r="D34" s="5"/>
      <c r="E34" s="5"/>
      <c r="F34" s="28"/>
      <c r="G34" s="28"/>
      <c r="H34" s="28"/>
      <c r="I34" s="28"/>
      <c r="J34" s="26"/>
    </row>
    <row r="35" spans="1:10" ht="15" thickBot="1">
      <c r="A35" s="26"/>
      <c r="B35" t="s">
        <v>630</v>
      </c>
      <c r="C35" s="38" t="s">
        <v>631</v>
      </c>
      <c r="D35" s="5"/>
      <c r="E35" s="5"/>
      <c r="F35" s="28"/>
      <c r="G35" s="28"/>
      <c r="H35" s="28"/>
      <c r="I35" s="28"/>
      <c r="J35" s="26"/>
    </row>
    <row r="36" spans="1:10" ht="15" thickBot="1">
      <c r="A36" s="26"/>
      <c r="B36" t="s">
        <v>632</v>
      </c>
      <c r="C36" s="38" t="s">
        <v>633</v>
      </c>
      <c r="D36" s="5"/>
      <c r="E36" s="5"/>
      <c r="F36" s="28"/>
      <c r="G36" s="28"/>
      <c r="H36" s="28"/>
      <c r="I36" s="28"/>
      <c r="J36" s="26"/>
    </row>
    <row r="37" spans="1:10" ht="15" thickBot="1">
      <c r="A37" s="26"/>
      <c r="B37" s="14" t="s">
        <v>634</v>
      </c>
      <c r="C37" s="38" t="s">
        <v>635</v>
      </c>
      <c r="D37" s="5"/>
      <c r="E37" s="5"/>
      <c r="F37" s="28"/>
      <c r="G37" s="28"/>
      <c r="H37" s="28"/>
      <c r="I37" s="28"/>
      <c r="J37" s="26"/>
    </row>
    <row r="38" spans="1:10" ht="15" thickBot="1">
      <c r="A38" s="26"/>
      <c r="B38" t="s">
        <v>636</v>
      </c>
      <c r="C38" s="38" t="s">
        <v>637</v>
      </c>
      <c r="D38" s="5"/>
      <c r="E38" s="5"/>
      <c r="F38" s="28"/>
      <c r="G38" s="28"/>
      <c r="H38" s="28"/>
      <c r="I38" s="28"/>
      <c r="J38" s="26"/>
    </row>
    <row r="39" spans="1:10" ht="14.45" thickBot="1">
      <c r="A39" s="26"/>
      <c r="B39"/>
      <c r="C39"/>
      <c r="D39" s="42"/>
      <c r="E39" s="42"/>
      <c r="F39" s="28"/>
      <c r="G39" s="28"/>
      <c r="H39" s="28"/>
      <c r="I39" s="28"/>
      <c r="J39" s="26"/>
    </row>
    <row r="40" spans="1:10" ht="14.45" thickBot="1">
      <c r="A40" s="26"/>
      <c r="B40" s="27" t="s">
        <v>342</v>
      </c>
      <c r="C40" s="38" t="s">
        <v>638</v>
      </c>
      <c r="D40" s="44">
        <f>SUM(D33:D38)</f>
        <v>0</v>
      </c>
      <c r="E40" s="44">
        <f>SUM(E33:E38)</f>
        <v>0</v>
      </c>
      <c r="F40" s="28"/>
      <c r="G40" s="28"/>
      <c r="H40" s="28"/>
      <c r="I40" s="28"/>
      <c r="J40" s="26"/>
    </row>
    <row r="41" spans="1:10">
      <c r="A41" s="26"/>
      <c r="B41"/>
      <c r="C41"/>
      <c r="D41" s="28"/>
      <c r="E41" s="28"/>
      <c r="F41" s="28"/>
      <c r="G41" s="28"/>
      <c r="H41" s="28"/>
      <c r="I41" s="28"/>
      <c r="J41" s="26"/>
    </row>
    <row r="42" spans="1:10">
      <c r="A42" s="26"/>
      <c r="B42"/>
      <c r="C42"/>
      <c r="D42" s="28"/>
      <c r="E42" s="28"/>
      <c r="F42" s="28"/>
      <c r="G42" s="28"/>
      <c r="H42" s="28"/>
      <c r="I42" s="28"/>
      <c r="J42" s="26"/>
    </row>
    <row r="43" spans="1:10">
      <c r="A43" s="26"/>
      <c r="B43"/>
      <c r="C43"/>
      <c r="D43" s="115" t="s">
        <v>639</v>
      </c>
      <c r="E43" s="115"/>
      <c r="F43" s="115"/>
      <c r="G43"/>
      <c r="H43" s="115" t="s">
        <v>640</v>
      </c>
      <c r="I43" s="115"/>
      <c r="J43" s="26"/>
    </row>
    <row r="44" spans="1:10" ht="14.45" thickBot="1">
      <c r="A44" s="26"/>
      <c r="B44" s="27" t="s">
        <v>50</v>
      </c>
      <c r="C44"/>
      <c r="D44" s="28" t="s">
        <v>641</v>
      </c>
      <c r="E44" s="28" t="s">
        <v>642</v>
      </c>
      <c r="F44" s="28" t="s">
        <v>643</v>
      </c>
      <c r="G44" s="28" t="s">
        <v>644</v>
      </c>
      <c r="H44" s="28" t="s">
        <v>645</v>
      </c>
      <c r="I44" s="28" t="s">
        <v>646</v>
      </c>
      <c r="J44" s="26"/>
    </row>
    <row r="45" spans="1:10" ht="12.95" thickBot="1">
      <c r="A45" s="26"/>
      <c r="B45" s="37" t="s">
        <v>647</v>
      </c>
      <c r="C45"/>
      <c r="D45" s="38">
        <v>10</v>
      </c>
      <c r="E45" s="38">
        <v>20</v>
      </c>
      <c r="F45" s="38">
        <v>30</v>
      </c>
      <c r="G45" s="38">
        <v>40</v>
      </c>
      <c r="H45" s="38">
        <v>50</v>
      </c>
      <c r="I45" s="38">
        <v>60</v>
      </c>
      <c r="J45" s="26"/>
    </row>
    <row r="46" spans="1:10">
      <c r="A46" s="26"/>
      <c r="B46"/>
      <c r="C46"/>
      <c r="D46" s="57" t="s">
        <v>313</v>
      </c>
      <c r="E46" s="57" t="s">
        <v>314</v>
      </c>
      <c r="F46" s="57" t="s">
        <v>382</v>
      </c>
      <c r="G46" s="57" t="s">
        <v>383</v>
      </c>
      <c r="H46"/>
      <c r="I46"/>
      <c r="J46" s="26"/>
    </row>
    <row r="47" spans="1:10" ht="12.95" thickBot="1">
      <c r="A47" s="26"/>
      <c r="B47"/>
      <c r="C47"/>
      <c r="D47"/>
      <c r="E47"/>
      <c r="F47"/>
      <c r="G47"/>
      <c r="H47"/>
      <c r="I47"/>
      <c r="J47" s="26"/>
    </row>
    <row r="48" spans="1:10" ht="14.45" thickBot="1">
      <c r="A48" s="26"/>
      <c r="B48" s="40" t="s">
        <v>648</v>
      </c>
      <c r="C48" s="38" t="s">
        <v>649</v>
      </c>
      <c r="D48" s="5"/>
      <c r="E48" s="5"/>
      <c r="F48" s="5"/>
      <c r="G48" s="44">
        <f>SUM(D48:F48)</f>
        <v>0</v>
      </c>
      <c r="H48" s="5"/>
      <c r="I48" s="5"/>
      <c r="J48" s="26"/>
    </row>
    <row r="49" spans="1:10" ht="14.45" thickBot="1">
      <c r="A49" s="26"/>
      <c r="B49" s="40" t="s">
        <v>650</v>
      </c>
      <c r="C49" s="38" t="s">
        <v>651</v>
      </c>
      <c r="D49" s="5"/>
      <c r="E49" s="5"/>
      <c r="F49" s="5"/>
      <c r="G49" s="44">
        <f>SUM(D49:F49)</f>
        <v>0</v>
      </c>
      <c r="H49" s="5"/>
      <c r="I49" s="5"/>
      <c r="J49" s="26"/>
    </row>
    <row r="50" spans="1:10" ht="14.45" thickBot="1">
      <c r="A50" s="26"/>
      <c r="B50" s="40" t="s">
        <v>652</v>
      </c>
      <c r="C50" s="38" t="s">
        <v>653</v>
      </c>
      <c r="D50" s="5"/>
      <c r="E50" s="5"/>
      <c r="F50" s="5"/>
      <c r="G50" s="44">
        <f>SUM(D50:F50)</f>
        <v>0</v>
      </c>
      <c r="H50" s="5"/>
      <c r="I50" s="5"/>
      <c r="J50" s="26"/>
    </row>
    <row r="51" spans="1:10" ht="14.45" thickBot="1">
      <c r="A51" s="26"/>
      <c r="B51" s="40" t="s">
        <v>654</v>
      </c>
      <c r="C51" s="38" t="s">
        <v>655</v>
      </c>
      <c r="D51" s="5"/>
      <c r="E51" s="5"/>
      <c r="F51" s="5"/>
      <c r="G51" s="44">
        <f>SUM(D51:F51)</f>
        <v>0</v>
      </c>
      <c r="H51" s="5"/>
      <c r="I51" s="5"/>
      <c r="J51" s="26"/>
    </row>
    <row r="52" spans="1:10" ht="14.45" thickBot="1">
      <c r="A52" s="26"/>
      <c r="B52" s="43" t="s">
        <v>656</v>
      </c>
      <c r="C52" s="38" t="s">
        <v>657</v>
      </c>
      <c r="D52" s="44">
        <f>SUM(D48:D51)</f>
        <v>0</v>
      </c>
      <c r="E52" s="44">
        <f>SUM(E48:E51)</f>
        <v>0</v>
      </c>
      <c r="F52" s="44">
        <f>SUM(F48:F51)</f>
        <v>0</v>
      </c>
      <c r="G52" s="44">
        <f>SUM(D52:F52)</f>
        <v>0</v>
      </c>
      <c r="H52" s="44">
        <f>SUM(H48:H51)</f>
        <v>0</v>
      </c>
      <c r="I52" s="44">
        <f>SUM(I48:I51)</f>
        <v>0</v>
      </c>
      <c r="J52" s="26"/>
    </row>
    <row r="53" spans="1:10" ht="15" thickBot="1">
      <c r="A53" s="26"/>
      <c r="B53" s="40" t="s">
        <v>658</v>
      </c>
      <c r="C53" s="38" t="s">
        <v>659</v>
      </c>
      <c r="D53" s="55"/>
      <c r="E53" s="55"/>
      <c r="F53" s="55"/>
      <c r="G53" s="55"/>
      <c r="H53" s="5"/>
      <c r="I53" s="5"/>
      <c r="J53" s="26"/>
    </row>
    <row r="54" spans="1:10" ht="14.45" thickBot="1">
      <c r="A54" s="26"/>
      <c r="B54" s="27" t="s">
        <v>660</v>
      </c>
      <c r="C54" s="38" t="s">
        <v>661</v>
      </c>
      <c r="D54" s="55"/>
      <c r="E54" s="55"/>
      <c r="F54" s="55"/>
      <c r="G54" s="55"/>
      <c r="H54" s="44">
        <f>H52-H53</f>
        <v>0</v>
      </c>
      <c r="I54" s="44">
        <f>I52-I53</f>
        <v>0</v>
      </c>
      <c r="J54" s="26"/>
    </row>
    <row r="55" spans="1:10" ht="14.1">
      <c r="A55" s="26"/>
      <c r="B55"/>
      <c r="C55"/>
      <c r="D55" s="32"/>
      <c r="E55" s="32"/>
      <c r="F55" s="32"/>
      <c r="G55" s="55"/>
      <c r="H55" s="55"/>
      <c r="I55" s="55"/>
      <c r="J55" s="26"/>
    </row>
    <row r="56" spans="1:10">
      <c r="A56" s="26"/>
      <c r="B56"/>
      <c r="C56"/>
      <c r="D56" s="28"/>
      <c r="E56" s="28"/>
      <c r="F56" s="28"/>
      <c r="G56" s="28"/>
      <c r="H56" s="28"/>
      <c r="I56" s="28"/>
      <c r="J56" s="26"/>
    </row>
    <row r="57" spans="1:10" ht="14.45" thickBot="1">
      <c r="A57" s="26"/>
      <c r="B57" s="27" t="s">
        <v>40</v>
      </c>
      <c r="C57"/>
      <c r="D57" s="56" t="s">
        <v>72</v>
      </c>
      <c r="E57" s="28"/>
      <c r="F57" s="28"/>
      <c r="G57" s="28"/>
      <c r="H57" s="28"/>
      <c r="I57" s="28"/>
      <c r="J57" s="26"/>
    </row>
    <row r="58" spans="1:10" ht="12.95" thickBot="1">
      <c r="A58" s="26"/>
      <c r="B58" s="37" t="s">
        <v>662</v>
      </c>
      <c r="C58"/>
      <c r="D58" s="38">
        <v>10</v>
      </c>
      <c r="E58" s="28"/>
      <c r="F58" s="28"/>
      <c r="G58" s="28"/>
      <c r="H58" s="28"/>
      <c r="I58" s="28"/>
      <c r="J58" s="26"/>
    </row>
    <row r="59" spans="1:10">
      <c r="A59" s="26"/>
      <c r="B59"/>
      <c r="C59"/>
      <c r="D59" s="34"/>
      <c r="E59" s="28"/>
      <c r="F59" s="28"/>
      <c r="G59" s="28"/>
      <c r="H59" s="28"/>
      <c r="I59" s="28"/>
      <c r="J59" s="26"/>
    </row>
    <row r="60" spans="1:10" ht="15" thickBot="1">
      <c r="A60" s="26"/>
      <c r="B60" s="53" t="s">
        <v>663</v>
      </c>
      <c r="C60"/>
      <c r="D60"/>
      <c r="E60" s="28"/>
      <c r="F60" s="28"/>
      <c r="G60" s="28"/>
      <c r="H60" s="28"/>
      <c r="I60" s="28"/>
      <c r="J60" s="26"/>
    </row>
    <row r="61" spans="1:10" ht="14.45" thickBot="1">
      <c r="A61" s="26"/>
      <c r="B61" s="40" t="s">
        <v>664</v>
      </c>
      <c r="C61" s="38" t="s">
        <v>665</v>
      </c>
      <c r="D61" s="5"/>
      <c r="E61" s="28"/>
      <c r="F61" s="28"/>
      <c r="G61" s="28"/>
      <c r="H61" s="28"/>
      <c r="I61" s="28"/>
      <c r="J61" s="26"/>
    </row>
    <row r="62" spans="1:10" ht="14.45" thickBot="1">
      <c r="A62" s="26"/>
      <c r="B62" s="48" t="s">
        <v>666</v>
      </c>
      <c r="C62" s="38" t="s">
        <v>667</v>
      </c>
      <c r="D62" s="5"/>
      <c r="E62" s="28"/>
      <c r="F62" s="28"/>
      <c r="G62" s="28"/>
      <c r="H62" s="28"/>
      <c r="I62" s="28"/>
      <c r="J62" s="26"/>
    </row>
    <row r="63" spans="1:10" ht="14.45" thickBot="1">
      <c r="A63" s="26"/>
      <c r="B63" s="40" t="s">
        <v>668</v>
      </c>
      <c r="C63" s="38" t="s">
        <v>669</v>
      </c>
      <c r="D63" s="5"/>
      <c r="E63" s="28"/>
      <c r="F63" s="28"/>
      <c r="G63" s="28"/>
      <c r="H63" s="28"/>
      <c r="I63" s="28"/>
      <c r="J63" s="26"/>
    </row>
    <row r="64" spans="1:10" ht="14.45" thickBot="1">
      <c r="A64" s="26"/>
      <c r="B64" s="40" t="s">
        <v>670</v>
      </c>
      <c r="C64" s="38" t="s">
        <v>671</v>
      </c>
      <c r="D64" s="5"/>
      <c r="E64" s="28"/>
      <c r="F64" s="28"/>
      <c r="G64" s="28"/>
      <c r="H64" s="28"/>
      <c r="I64" s="28"/>
      <c r="J64" s="26"/>
    </row>
    <row r="65" spans="1:10" ht="15" thickBot="1">
      <c r="A65" s="26"/>
      <c r="B65" s="53" t="s">
        <v>672</v>
      </c>
      <c r="C65"/>
      <c r="D65" s="42"/>
      <c r="E65" s="28"/>
      <c r="F65" s="28"/>
      <c r="G65" s="28"/>
      <c r="H65" s="28"/>
      <c r="I65" s="28"/>
      <c r="J65" s="26"/>
    </row>
    <row r="66" spans="1:10" ht="14.45" thickBot="1">
      <c r="A66" s="26"/>
      <c r="B66" s="40" t="s">
        <v>673</v>
      </c>
      <c r="C66" s="38" t="s">
        <v>674</v>
      </c>
      <c r="D66" s="5"/>
      <c r="E66" s="28"/>
      <c r="F66" s="28"/>
      <c r="G66" s="28"/>
      <c r="H66" s="28"/>
      <c r="I66" s="28"/>
      <c r="J66" s="26"/>
    </row>
    <row r="67" spans="1:10" ht="14.45" thickBot="1">
      <c r="A67" s="26"/>
      <c r="B67" s="40" t="s">
        <v>675</v>
      </c>
      <c r="C67" s="38" t="s">
        <v>676</v>
      </c>
      <c r="D67" s="5"/>
      <c r="E67" s="28"/>
      <c r="F67" s="28"/>
      <c r="G67" s="28"/>
      <c r="H67" s="28"/>
      <c r="I67" s="28"/>
      <c r="J67" s="26"/>
    </row>
    <row r="68" spans="1:10" ht="14.45" thickBot="1">
      <c r="A68" s="26"/>
      <c r="B68" s="40" t="s">
        <v>677</v>
      </c>
      <c r="C68" s="38" t="s">
        <v>678</v>
      </c>
      <c r="D68" s="5"/>
      <c r="E68" s="28"/>
      <c r="F68" s="28"/>
      <c r="G68" s="28"/>
      <c r="H68" s="28"/>
      <c r="I68" s="28"/>
      <c r="J68" s="26"/>
    </row>
    <row r="69" spans="1:10" ht="14.45" thickBot="1">
      <c r="A69" s="26"/>
      <c r="B69" s="40" t="s">
        <v>679</v>
      </c>
      <c r="C69" s="38" t="s">
        <v>680</v>
      </c>
      <c r="D69" s="5"/>
      <c r="E69" s="28"/>
      <c r="F69" s="28"/>
      <c r="G69" s="28"/>
      <c r="H69" s="28"/>
      <c r="I69" s="28"/>
      <c r="J69" s="26"/>
    </row>
    <row r="70" spans="1:10" ht="14.45" thickBot="1">
      <c r="A70" s="26"/>
      <c r="B70" s="40" t="s">
        <v>681</v>
      </c>
      <c r="C70" s="38" t="s">
        <v>682</v>
      </c>
      <c r="D70" s="5"/>
      <c r="E70" s="28"/>
      <c r="F70" s="28"/>
      <c r="G70" s="28"/>
      <c r="H70" s="28"/>
      <c r="I70" s="28"/>
      <c r="J70" s="26"/>
    </row>
    <row r="71" spans="1:10" ht="14.45" thickBot="1">
      <c r="A71" s="26"/>
      <c r="B71" s="40" t="s">
        <v>683</v>
      </c>
      <c r="C71" s="38" t="s">
        <v>684</v>
      </c>
      <c r="D71" s="5"/>
      <c r="E71" s="28"/>
      <c r="F71" s="28"/>
      <c r="G71" s="28"/>
      <c r="H71" s="28"/>
      <c r="I71" s="28"/>
      <c r="J71" s="26"/>
    </row>
    <row r="72" spans="1:10" ht="14.45" thickBot="1">
      <c r="A72" s="26"/>
      <c r="B72" s="40"/>
      <c r="C72" s="34"/>
      <c r="D72" s="55"/>
      <c r="E72" s="28"/>
      <c r="F72" s="28"/>
      <c r="G72" s="28"/>
      <c r="H72" s="28"/>
      <c r="I72" s="28"/>
      <c r="J72" s="26"/>
    </row>
    <row r="73" spans="1:10" ht="14.45" thickBot="1">
      <c r="A73" s="26"/>
      <c r="B73" s="27" t="s">
        <v>685</v>
      </c>
      <c r="C73" s="37" t="s">
        <v>686</v>
      </c>
      <c r="D73" s="44">
        <f>SUM(D61:D64,D66:D71)</f>
        <v>0</v>
      </c>
      <c r="E73" s="28"/>
      <c r="F73" s="28"/>
      <c r="G73" s="28"/>
      <c r="H73" s="28"/>
      <c r="I73" s="28"/>
      <c r="J73" s="26"/>
    </row>
    <row r="74" spans="1:10">
      <c r="A74" s="26"/>
      <c r="B74"/>
      <c r="C74"/>
      <c r="D74" s="34"/>
      <c r="E74" s="28"/>
      <c r="F74" s="28"/>
      <c r="G74" s="28"/>
      <c r="H74" s="28"/>
      <c r="I74" s="28"/>
      <c r="J74" s="26"/>
    </row>
    <row r="75" spans="1:10" ht="29.1" thickBot="1">
      <c r="A75" s="26"/>
      <c r="B75" s="60" t="s">
        <v>687</v>
      </c>
      <c r="C75" s="34"/>
      <c r="D75" s="56" t="s">
        <v>72</v>
      </c>
      <c r="E75" s="28"/>
      <c r="F75" s="28"/>
      <c r="G75" s="28"/>
      <c r="H75" s="28"/>
      <c r="I75" s="28"/>
      <c r="J75" s="26"/>
    </row>
    <row r="76" spans="1:10" ht="14.45" thickBot="1">
      <c r="A76" s="26"/>
      <c r="B76" s="60"/>
      <c r="C76" s="34"/>
      <c r="D76" s="38">
        <v>10</v>
      </c>
      <c r="E76" s="28"/>
      <c r="F76" s="28"/>
      <c r="G76" s="28"/>
      <c r="H76" s="28"/>
      <c r="I76" s="28"/>
      <c r="J76" s="26"/>
    </row>
    <row r="77" spans="1:10" ht="14.45" thickBot="1">
      <c r="A77" s="26"/>
      <c r="B77" s="48"/>
      <c r="C77" s="34"/>
      <c r="D77" s="55"/>
      <c r="E77" s="28"/>
      <c r="F77" s="28"/>
      <c r="G77" s="28"/>
      <c r="H77" s="28"/>
      <c r="I77" s="28"/>
      <c r="J77" s="26"/>
    </row>
    <row r="78" spans="1:10" ht="14.45" thickBot="1">
      <c r="A78" s="26"/>
      <c r="B78" s="61" t="s">
        <v>688</v>
      </c>
      <c r="C78" s="37" t="s">
        <v>689</v>
      </c>
      <c r="D78" s="5"/>
      <c r="E78" s="28"/>
      <c r="F78" s="28"/>
      <c r="G78" s="28"/>
      <c r="H78" s="28"/>
      <c r="I78" s="28"/>
      <c r="J78" s="26"/>
    </row>
    <row r="79" spans="1:10" ht="14.1">
      <c r="A79" s="26"/>
      <c r="B79" s="40"/>
      <c r="C79" s="34"/>
      <c r="D79" s="55"/>
      <c r="E79" s="28"/>
      <c r="F79" s="28"/>
      <c r="G79" s="28"/>
      <c r="H79" s="28"/>
      <c r="I79" s="28"/>
      <c r="J79" s="26"/>
    </row>
    <row r="80" spans="1:10">
      <c r="A80" s="26"/>
      <c r="B80"/>
      <c r="C80"/>
      <c r="D80" s="34"/>
      <c r="E80" s="28"/>
      <c r="F80" s="28"/>
      <c r="G80" s="28"/>
      <c r="H80" s="28"/>
      <c r="I80" s="28"/>
      <c r="J80" s="26"/>
    </row>
    <row r="81" spans="1:10" ht="14.45" thickBot="1">
      <c r="A81" s="26"/>
      <c r="B81" s="27" t="s">
        <v>51</v>
      </c>
      <c r="C81"/>
      <c r="D81" s="56" t="s">
        <v>72</v>
      </c>
      <c r="E81" s="28"/>
      <c r="F81" s="28"/>
      <c r="G81" s="34"/>
      <c r="H81" s="34"/>
      <c r="I81" s="34"/>
      <c r="J81" s="26"/>
    </row>
    <row r="82" spans="1:10" ht="12.95" thickBot="1">
      <c r="A82" s="26"/>
      <c r="B82" s="37" t="s">
        <v>690</v>
      </c>
      <c r="C82"/>
      <c r="D82" s="38">
        <v>10</v>
      </c>
      <c r="E82" s="28"/>
      <c r="F82" s="28"/>
      <c r="G82" s="28"/>
      <c r="H82" s="28"/>
      <c r="I82" s="28"/>
      <c r="J82" s="26"/>
    </row>
    <row r="83" spans="1:10">
      <c r="A83" s="26"/>
      <c r="B83"/>
      <c r="C83"/>
      <c r="D83" s="34"/>
      <c r="E83" s="28"/>
      <c r="F83" s="28"/>
      <c r="G83" s="28"/>
      <c r="H83" s="28"/>
      <c r="I83" s="28"/>
      <c r="J83" s="26"/>
    </row>
    <row r="84" spans="1:10" ht="15" thickBot="1">
      <c r="A84" s="26"/>
      <c r="B84" s="53" t="s">
        <v>663</v>
      </c>
      <c r="C84"/>
      <c r="D84"/>
      <c r="E84" s="28"/>
      <c r="F84" s="28"/>
      <c r="G84" s="28"/>
      <c r="H84" s="28"/>
      <c r="I84" s="28"/>
      <c r="J84" s="26"/>
    </row>
    <row r="85" spans="1:10" ht="14.45" thickBot="1">
      <c r="A85" s="26"/>
      <c r="B85" s="48" t="s">
        <v>664</v>
      </c>
      <c r="C85" s="38" t="s">
        <v>691</v>
      </c>
      <c r="D85" s="5"/>
      <c r="E85" s="28"/>
      <c r="F85" s="28"/>
      <c r="G85" s="28"/>
      <c r="H85" s="28"/>
      <c r="I85" s="28"/>
      <c r="J85" s="26"/>
    </row>
    <row r="86" spans="1:10" ht="14.45" thickBot="1">
      <c r="A86" s="26"/>
      <c r="B86" s="48" t="s">
        <v>666</v>
      </c>
      <c r="C86" s="38" t="s">
        <v>692</v>
      </c>
      <c r="D86" s="5"/>
      <c r="E86" s="28"/>
      <c r="F86" s="28"/>
      <c r="G86" s="28"/>
      <c r="H86" s="28"/>
      <c r="I86" s="28"/>
      <c r="J86" s="26"/>
    </row>
    <row r="87" spans="1:10" ht="14.45" thickBot="1">
      <c r="A87" s="26"/>
      <c r="B87" s="48" t="s">
        <v>668</v>
      </c>
      <c r="C87" s="38" t="s">
        <v>693</v>
      </c>
      <c r="D87" s="5"/>
      <c r="E87" s="28"/>
      <c r="F87" s="28"/>
      <c r="G87" s="28"/>
      <c r="H87" s="28"/>
      <c r="I87" s="28"/>
      <c r="J87" s="26"/>
    </row>
    <row r="88" spans="1:10" ht="14.45" thickBot="1">
      <c r="A88" s="26"/>
      <c r="B88" s="48" t="s">
        <v>670</v>
      </c>
      <c r="C88" s="38" t="s">
        <v>694</v>
      </c>
      <c r="D88" s="5"/>
      <c r="E88" s="28"/>
      <c r="F88" s="28"/>
      <c r="G88" s="28"/>
      <c r="H88" s="28"/>
      <c r="I88" s="28"/>
      <c r="J88" s="26"/>
    </row>
    <row r="89" spans="1:10" ht="15" thickBot="1">
      <c r="A89" s="26"/>
      <c r="B89" s="62" t="s">
        <v>672</v>
      </c>
      <c r="C89"/>
      <c r="D89" s="42"/>
      <c r="E89" s="28"/>
      <c r="F89" s="28"/>
      <c r="G89" s="28"/>
      <c r="H89" s="28"/>
      <c r="I89" s="28"/>
      <c r="J89" s="26"/>
    </row>
    <row r="90" spans="1:10" ht="14.45" thickBot="1">
      <c r="A90" s="26"/>
      <c r="B90" s="48" t="s">
        <v>673</v>
      </c>
      <c r="C90" s="38" t="s">
        <v>695</v>
      </c>
      <c r="D90" s="5"/>
      <c r="E90" s="28"/>
      <c r="F90" s="28"/>
      <c r="G90" s="28"/>
      <c r="H90" s="28"/>
      <c r="I90" s="28"/>
      <c r="J90" s="26"/>
    </row>
    <row r="91" spans="1:10" ht="14.45" thickBot="1">
      <c r="A91" s="26"/>
      <c r="B91" s="48" t="s">
        <v>675</v>
      </c>
      <c r="C91" s="38" t="s">
        <v>696</v>
      </c>
      <c r="D91" s="5"/>
      <c r="E91" s="28"/>
      <c r="F91" s="28"/>
      <c r="G91" s="28"/>
      <c r="H91" s="28"/>
      <c r="I91" s="28"/>
      <c r="J91" s="26"/>
    </row>
    <row r="92" spans="1:10" ht="14.45" thickBot="1">
      <c r="A92" s="26"/>
      <c r="B92" s="48" t="s">
        <v>677</v>
      </c>
      <c r="C92" s="38" t="s">
        <v>697</v>
      </c>
      <c r="D92" s="5"/>
      <c r="E92" s="28"/>
      <c r="F92" s="28"/>
      <c r="G92" s="28"/>
      <c r="H92" s="28"/>
      <c r="I92" s="28"/>
      <c r="J92" s="26"/>
    </row>
    <row r="93" spans="1:10" ht="14.45" thickBot="1">
      <c r="A93" s="26"/>
      <c r="B93" s="48" t="s">
        <v>679</v>
      </c>
      <c r="C93" s="38" t="s">
        <v>698</v>
      </c>
      <c r="D93" s="5"/>
      <c r="E93" s="28"/>
      <c r="F93" s="28"/>
      <c r="G93" s="28"/>
      <c r="H93" s="28"/>
      <c r="I93" s="28"/>
      <c r="J93" s="26"/>
    </row>
    <row r="94" spans="1:10" ht="14.45" thickBot="1">
      <c r="A94" s="26"/>
      <c r="B94" s="48" t="s">
        <v>681</v>
      </c>
      <c r="C94" s="38" t="s">
        <v>699</v>
      </c>
      <c r="D94" s="5"/>
      <c r="E94" s="28"/>
      <c r="F94" s="28"/>
      <c r="G94" s="28"/>
      <c r="H94" s="28"/>
      <c r="I94" s="28"/>
      <c r="J94" s="26"/>
    </row>
    <row r="95" spans="1:10" ht="14.45" thickBot="1">
      <c r="A95" s="26"/>
      <c r="B95" s="48" t="s">
        <v>683</v>
      </c>
      <c r="C95" s="38" t="s">
        <v>700</v>
      </c>
      <c r="D95" s="5"/>
      <c r="E95" s="28"/>
      <c r="F95" s="28"/>
      <c r="G95" s="28"/>
      <c r="H95" s="28"/>
      <c r="I95" s="28"/>
      <c r="J95" s="26"/>
    </row>
    <row r="96" spans="1:10" ht="12.95" thickBot="1">
      <c r="A96" s="26"/>
      <c r="B96" s="14"/>
      <c r="C96"/>
      <c r="D96" s="28"/>
      <c r="E96" s="28"/>
      <c r="F96" s="28"/>
      <c r="G96" s="28"/>
      <c r="H96" s="28"/>
      <c r="I96" s="28"/>
      <c r="J96" s="26"/>
    </row>
    <row r="97" spans="1:10" ht="14.45" thickBot="1">
      <c r="A97" s="26"/>
      <c r="B97" s="63" t="s">
        <v>253</v>
      </c>
      <c r="C97" s="38" t="s">
        <v>701</v>
      </c>
      <c r="D97" s="44">
        <f>SUM(D85:D88,D90:D95)</f>
        <v>0</v>
      </c>
      <c r="E97" s="34"/>
      <c r="F97" s="34"/>
      <c r="G97" s="34"/>
      <c r="H97" s="34"/>
      <c r="I97" s="34"/>
      <c r="J97" s="26"/>
    </row>
    <row r="98" spans="1:10">
      <c r="A98" s="26"/>
      <c r="B98" s="14"/>
      <c r="C98"/>
      <c r="D98" s="34"/>
      <c r="E98" s="28"/>
      <c r="F98" s="28"/>
      <c r="G98" s="28"/>
      <c r="H98" s="28"/>
      <c r="I98" s="28"/>
      <c r="J98" s="26"/>
    </row>
    <row r="99" spans="1:10" ht="29.1" thickBot="1">
      <c r="A99" s="26"/>
      <c r="B99" s="60" t="s">
        <v>702</v>
      </c>
      <c r="C99" s="34"/>
      <c r="D99" s="56" t="s">
        <v>72</v>
      </c>
      <c r="E99" s="28"/>
      <c r="F99" s="28"/>
      <c r="G99" s="28"/>
      <c r="H99" s="28"/>
      <c r="I99" s="28"/>
      <c r="J99" s="26"/>
    </row>
    <row r="100" spans="1:10" ht="14.45" thickBot="1">
      <c r="A100" s="26"/>
      <c r="B100" s="60"/>
      <c r="C100" s="34"/>
      <c r="D100" s="38">
        <v>10</v>
      </c>
      <c r="E100" s="28"/>
      <c r="F100" s="28"/>
      <c r="G100" s="28"/>
      <c r="H100" s="28"/>
      <c r="I100" s="28"/>
      <c r="J100" s="26"/>
    </row>
    <row r="101" spans="1:10" ht="14.45" thickBot="1">
      <c r="A101" s="26"/>
      <c r="B101" s="48"/>
      <c r="C101" s="34"/>
      <c r="D101" s="55"/>
      <c r="E101" s="28"/>
      <c r="F101" s="28"/>
      <c r="G101" s="28"/>
      <c r="H101" s="28"/>
      <c r="I101" s="28"/>
      <c r="J101" s="26"/>
    </row>
    <row r="102" spans="1:10" ht="14.45" thickBot="1">
      <c r="A102" s="26"/>
      <c r="B102" s="61" t="s">
        <v>251</v>
      </c>
      <c r="C102" s="38" t="s">
        <v>703</v>
      </c>
      <c r="D102" s="5"/>
      <c r="E102" s="28"/>
      <c r="F102" s="28"/>
      <c r="G102" s="28"/>
      <c r="H102" s="28"/>
      <c r="I102" s="28"/>
      <c r="J102" s="26"/>
    </row>
    <row r="103" spans="1:10" ht="14.1">
      <c r="B103" s="25"/>
      <c r="C103" s="4"/>
      <c r="D103" s="49"/>
    </row>
    <row r="104" spans="1:10" ht="14.1">
      <c r="B104" s="24"/>
      <c r="C104" s="4"/>
      <c r="D104" s="49"/>
    </row>
  </sheetData>
  <sheetProtection algorithmName="SHA-512" hashValue="hpe8yz07pu3f8+Ijkl9EgxmQChW97GKjUQ5cuxwm+9c+3Khu0Wk8JYHopPhLY+RDhPaz623Uoj37+hUQR/DLVQ==" saltValue="OoLH4Ufbf1wP2jxqpgqhRA==" spinCount="100000" sheet="1" objects="1" scenarios="1"/>
  <mergeCells count="3">
    <mergeCell ref="D3:F3"/>
    <mergeCell ref="D43:F43"/>
    <mergeCell ref="H43:I43"/>
  </mergeCells>
  <printOptions horizontalCentered="1"/>
  <pageMargins left="0.70866141732283505" right="0.70866141732283505" top="0.74803149606299202" bottom="0.74803149606299202" header="0.31496062992126" footer="0.31496062992126"/>
  <pageSetup scale="64" fitToHeight="0" orientation="landscape" r:id="rId1"/>
  <headerFooter>
    <oddFooter>&amp;CClassification: Protected B&amp;R&amp;P/&amp;N</oddFooter>
  </headerFooter>
  <rowBreaks count="2" manualBreakCount="2">
    <brk id="42" min="1" max="8" man="1"/>
    <brk id="80" min="1" max="8" man="1"/>
  </rowBreaks>
  <ignoredErrors>
    <ignoredError sqref="G12:G17 G19:G26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ECE54-A99F-47CC-8C67-0EBA30A3FBA8}">
  <sheetPr codeName="Sheet14">
    <pageSetUpPr fitToPage="1"/>
  </sheetPr>
  <dimension ref="A1:N52"/>
  <sheetViews>
    <sheetView zoomScale="70" zoomScaleNormal="70" workbookViewId="0">
      <selection activeCell="N6" sqref="N6"/>
    </sheetView>
  </sheetViews>
  <sheetFormatPr defaultColWidth="9.140625" defaultRowHeight="12.6"/>
  <cols>
    <col min="1" max="1" width="3.85546875" style="20" customWidth="1"/>
    <col min="2" max="2" width="47.85546875" style="1" customWidth="1"/>
    <col min="3" max="3" width="9.85546875" style="1" customWidth="1"/>
    <col min="4" max="9" width="18.140625" style="4" customWidth="1"/>
    <col min="10" max="13" width="18.140625" style="22" customWidth="1"/>
    <col min="14" max="14" width="3.85546875" style="20" customWidth="1"/>
    <col min="15" max="16384" width="9.140625" style="1"/>
  </cols>
  <sheetData>
    <row r="1" spans="1:14" ht="47.45" customHeight="1">
      <c r="A1" s="26"/>
      <c r="B1" s="27"/>
      <c r="C1" s="27"/>
      <c r="D1"/>
      <c r="E1"/>
      <c r="F1"/>
      <c r="G1"/>
      <c r="H1"/>
      <c r="I1"/>
      <c r="J1" s="41"/>
      <c r="K1" s="41"/>
      <c r="L1" s="41"/>
      <c r="M1" s="41"/>
      <c r="N1" s="26"/>
    </row>
    <row r="2" spans="1:14" ht="21.6" customHeight="1" thickBot="1">
      <c r="A2" s="26"/>
      <c r="B2" s="29" t="s">
        <v>12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26"/>
    </row>
    <row r="3" spans="1:14" ht="14.45" thickBot="1">
      <c r="A3" s="26"/>
      <c r="B3" s="32" t="s">
        <v>69</v>
      </c>
      <c r="C3"/>
      <c r="D3" s="112" t="str">
        <f>IF(ISBLANK(ToC!$D$3),"",ToC!$D$3)</f>
        <v/>
      </c>
      <c r="E3" s="113"/>
      <c r="F3" s="114"/>
      <c r="G3"/>
      <c r="H3"/>
      <c r="I3"/>
      <c r="J3"/>
      <c r="K3"/>
      <c r="L3"/>
      <c r="M3"/>
      <c r="N3" s="26"/>
    </row>
    <row r="4" spans="1:14" ht="14.45" thickBot="1">
      <c r="A4" s="26"/>
      <c r="B4" s="32" t="s">
        <v>70</v>
      </c>
      <c r="C4"/>
      <c r="D4" s="33" t="str">
        <f>IF(ISBLANK(ToC!$D$4),"",ToC!$D$4)</f>
        <v/>
      </c>
      <c r="E4" s="34"/>
      <c r="F4" s="34"/>
      <c r="G4"/>
      <c r="H4"/>
      <c r="I4"/>
      <c r="J4" s="34"/>
      <c r="K4" s="34"/>
      <c r="L4" s="34"/>
      <c r="M4" s="34"/>
      <c r="N4" s="26"/>
    </row>
    <row r="5" spans="1:14" ht="14.45" thickBot="1">
      <c r="A5" s="26"/>
      <c r="B5" s="32" t="s">
        <v>71</v>
      </c>
      <c r="C5"/>
      <c r="D5" s="35" t="str">
        <f>IF(ISBLANK(ToC!$D$5),"",ToC!$D$5)</f>
        <v/>
      </c>
      <c r="E5" s="34"/>
      <c r="F5" s="34"/>
      <c r="G5"/>
      <c r="H5"/>
      <c r="I5"/>
      <c r="J5" s="34"/>
      <c r="K5" s="34"/>
      <c r="L5" s="34"/>
      <c r="M5" s="34"/>
      <c r="N5" s="26"/>
    </row>
    <row r="6" spans="1:14" ht="18">
      <c r="A6" s="26"/>
      <c r="B6" s="36" t="s">
        <v>603</v>
      </c>
      <c r="C6" s="31"/>
      <c r="D6" s="31"/>
      <c r="E6" s="31"/>
      <c r="F6" s="31"/>
      <c r="G6" s="31"/>
      <c r="H6" s="31"/>
      <c r="I6" s="31"/>
      <c r="J6" s="50"/>
      <c r="K6" s="50"/>
      <c r="L6" s="50"/>
      <c r="M6" s="50"/>
      <c r="N6" s="26"/>
    </row>
    <row r="7" spans="1:14">
      <c r="A7" s="26"/>
      <c r="B7"/>
      <c r="C7"/>
      <c r="D7" s="34"/>
      <c r="E7" s="34"/>
      <c r="F7" s="34"/>
      <c r="G7" s="34"/>
      <c r="H7" s="34"/>
      <c r="I7" s="34"/>
      <c r="J7" s="41"/>
      <c r="K7" s="41"/>
      <c r="L7" s="41"/>
      <c r="M7" s="41"/>
      <c r="N7" s="26"/>
    </row>
    <row r="8" spans="1:14" ht="14.1">
      <c r="A8" s="26"/>
      <c r="B8" s="27" t="s">
        <v>704</v>
      </c>
      <c r="C8"/>
      <c r="D8" s="34"/>
      <c r="E8" s="34"/>
      <c r="F8" s="34"/>
      <c r="G8" s="34"/>
      <c r="H8" s="34"/>
      <c r="I8" s="34"/>
      <c r="J8" s="41"/>
      <c r="K8" s="41"/>
      <c r="L8" s="41"/>
      <c r="M8" s="41"/>
      <c r="N8" s="26"/>
    </row>
    <row r="9" spans="1:14" ht="14.45" thickBot="1">
      <c r="A9" s="26"/>
      <c r="B9" s="51" t="s">
        <v>705</v>
      </c>
      <c r="C9"/>
      <c r="D9" s="28" t="s">
        <v>645</v>
      </c>
      <c r="E9" s="28" t="s">
        <v>706</v>
      </c>
      <c r="F9" s="52" t="s">
        <v>707</v>
      </c>
      <c r="G9" s="28" t="s">
        <v>708</v>
      </c>
      <c r="H9" s="34"/>
      <c r="I9" s="34"/>
      <c r="J9" s="41"/>
      <c r="K9" s="41"/>
      <c r="L9" s="41"/>
      <c r="M9" s="41"/>
      <c r="N9" s="26"/>
    </row>
    <row r="10" spans="1:14" ht="12.95" thickBot="1">
      <c r="A10" s="26"/>
      <c r="B10" s="37" t="s">
        <v>709</v>
      </c>
      <c r="C10"/>
      <c r="D10" s="38">
        <v>10</v>
      </c>
      <c r="E10" s="38">
        <v>20</v>
      </c>
      <c r="F10" s="38">
        <v>30</v>
      </c>
      <c r="G10" s="38">
        <v>40</v>
      </c>
      <c r="H10" s="34"/>
      <c r="I10" s="34"/>
      <c r="J10" s="41"/>
      <c r="K10" s="41"/>
      <c r="L10" s="41"/>
      <c r="M10" s="41"/>
      <c r="N10" s="26"/>
    </row>
    <row r="11" spans="1:14" ht="12.95" thickBot="1">
      <c r="A11" s="26"/>
      <c r="B11"/>
      <c r="C11"/>
      <c r="D11"/>
      <c r="E11"/>
      <c r="F11"/>
      <c r="G11"/>
      <c r="H11" s="34"/>
      <c r="I11" s="34"/>
      <c r="J11" s="41"/>
      <c r="K11" s="41"/>
      <c r="L11" s="41"/>
      <c r="M11" s="41"/>
      <c r="N11" s="26"/>
    </row>
    <row r="12" spans="1:14" ht="14.45" thickBot="1">
      <c r="A12" s="26"/>
      <c r="B12" t="s">
        <v>710</v>
      </c>
      <c r="C12" s="38" t="s">
        <v>711</v>
      </c>
      <c r="D12" s="5"/>
      <c r="E12" s="6"/>
      <c r="F12" s="5"/>
      <c r="G12" s="6"/>
      <c r="H12" s="34"/>
      <c r="I12" s="34"/>
      <c r="J12"/>
      <c r="K12"/>
      <c r="L12"/>
      <c r="M12"/>
      <c r="N12" s="26"/>
    </row>
    <row r="13" spans="1:14" ht="14.45" thickBot="1">
      <c r="A13" s="26"/>
      <c r="B13" s="41" t="s">
        <v>712</v>
      </c>
      <c r="C13" s="38" t="s">
        <v>713</v>
      </c>
      <c r="D13" s="5"/>
      <c r="E13" s="6"/>
      <c r="F13" s="5"/>
      <c r="G13" s="6"/>
      <c r="H13" s="34"/>
      <c r="I13" s="34"/>
      <c r="J13" s="9"/>
      <c r="K13" s="9"/>
      <c r="L13" s="9"/>
      <c r="M13" s="9"/>
      <c r="N13" s="26"/>
    </row>
    <row r="14" spans="1:14" ht="15" thickBot="1">
      <c r="A14" s="26"/>
      <c r="B14" s="53" t="s">
        <v>714</v>
      </c>
      <c r="C14" s="41"/>
      <c r="D14" s="54"/>
      <c r="E14" s="54"/>
      <c r="F14" s="54"/>
      <c r="G14" s="54"/>
      <c r="H14" s="34"/>
      <c r="I14" s="34"/>
      <c r="J14" s="41"/>
      <c r="K14" s="41"/>
      <c r="L14" s="41"/>
      <c r="M14" s="41"/>
      <c r="N14" s="26"/>
    </row>
    <row r="15" spans="1:14" ht="14.45" thickBot="1">
      <c r="A15" s="26"/>
      <c r="B15" s="40" t="s">
        <v>715</v>
      </c>
      <c r="C15" s="38" t="s">
        <v>716</v>
      </c>
      <c r="D15" s="5"/>
      <c r="E15" s="6"/>
      <c r="F15" s="5"/>
      <c r="G15" s="6"/>
      <c r="H15" s="34"/>
      <c r="I15" s="34"/>
      <c r="J15" s="41"/>
      <c r="K15" s="41"/>
      <c r="L15" s="41"/>
      <c r="M15" s="41"/>
      <c r="N15" s="26"/>
    </row>
    <row r="16" spans="1:14" ht="14.45" thickBot="1">
      <c r="A16" s="26"/>
      <c r="B16" s="40" t="s">
        <v>717</v>
      </c>
      <c r="C16" s="38" t="s">
        <v>718</v>
      </c>
      <c r="D16" s="5"/>
      <c r="E16" s="6"/>
      <c r="F16" s="5"/>
      <c r="G16" s="6"/>
      <c r="H16" s="34"/>
      <c r="I16" s="34"/>
      <c r="J16" s="41"/>
      <c r="K16" s="41"/>
      <c r="L16" s="41"/>
      <c r="M16" s="41"/>
      <c r="N16" s="26"/>
    </row>
    <row r="17" spans="1:14" ht="14.45" thickBot="1">
      <c r="A17" s="26"/>
      <c r="B17" s="40" t="s">
        <v>719</v>
      </c>
      <c r="C17" s="38" t="s">
        <v>720</v>
      </c>
      <c r="D17" s="5"/>
      <c r="E17" s="6"/>
      <c r="F17" s="5"/>
      <c r="G17" s="6"/>
      <c r="H17" s="34"/>
      <c r="I17" s="34"/>
      <c r="J17" s="41"/>
      <c r="K17" s="41"/>
      <c r="L17" s="41"/>
      <c r="M17" s="41"/>
      <c r="N17" s="26"/>
    </row>
    <row r="18" spans="1:14" ht="14.45" thickBot="1">
      <c r="A18" s="26"/>
      <c r="B18" s="40" t="s">
        <v>721</v>
      </c>
      <c r="C18" s="38" t="s">
        <v>722</v>
      </c>
      <c r="D18" s="5"/>
      <c r="E18" s="6"/>
      <c r="F18" s="5"/>
      <c r="G18" s="6"/>
      <c r="H18" s="34"/>
      <c r="I18" s="34"/>
      <c r="J18" s="41"/>
      <c r="K18" s="41"/>
      <c r="L18" s="41"/>
      <c r="M18" s="41"/>
      <c r="N18" s="26"/>
    </row>
    <row r="19" spans="1:14" ht="14.45" thickBot="1">
      <c r="A19" s="26"/>
      <c r="B19" s="40" t="s">
        <v>723</v>
      </c>
      <c r="C19" s="38" t="s">
        <v>724</v>
      </c>
      <c r="D19" s="5"/>
      <c r="E19" s="6"/>
      <c r="F19" s="5"/>
      <c r="G19" s="6"/>
      <c r="H19" s="34"/>
      <c r="I19" s="34"/>
      <c r="J19" s="10"/>
      <c r="K19" s="10"/>
      <c r="L19" s="10"/>
      <c r="M19" s="10"/>
      <c r="N19" s="26"/>
    </row>
    <row r="20" spans="1:14" ht="14.45" thickBot="1">
      <c r="A20" s="26"/>
      <c r="B20" s="40" t="s">
        <v>725</v>
      </c>
      <c r="C20" s="38" t="s">
        <v>726</v>
      </c>
      <c r="D20" s="5"/>
      <c r="E20" s="6"/>
      <c r="F20" s="5"/>
      <c r="G20" s="6"/>
      <c r="H20" s="34"/>
      <c r="I20" s="34"/>
      <c r="J20" s="10"/>
      <c r="K20" s="10"/>
      <c r="L20" s="10"/>
      <c r="M20" s="10"/>
      <c r="N20" s="26"/>
    </row>
    <row r="21" spans="1:14" ht="14.45" thickBot="1">
      <c r="A21" s="26"/>
      <c r="B21" s="40" t="s">
        <v>727</v>
      </c>
      <c r="C21" s="38" t="s">
        <v>728</v>
      </c>
      <c r="D21" s="5"/>
      <c r="E21" s="6"/>
      <c r="F21" s="5"/>
      <c r="G21" s="6"/>
      <c r="H21" s="34"/>
      <c r="I21" s="34"/>
      <c r="J21" s="10"/>
      <c r="K21" s="10"/>
      <c r="L21" s="10"/>
      <c r="M21" s="10"/>
      <c r="N21" s="26"/>
    </row>
    <row r="22" spans="1:14" ht="14.45" thickBot="1">
      <c r="A22" s="26"/>
      <c r="B22"/>
      <c r="C22"/>
      <c r="D22" s="55"/>
      <c r="E22" s="55"/>
      <c r="F22" s="55"/>
      <c r="G22" s="55"/>
      <c r="H22" s="34"/>
      <c r="I22" s="34"/>
      <c r="J22" s="10"/>
      <c r="K22" s="10"/>
      <c r="L22" s="10"/>
      <c r="M22" s="10"/>
      <c r="N22" s="26"/>
    </row>
    <row r="23" spans="1:14" ht="14.45" thickBot="1">
      <c r="A23" s="26"/>
      <c r="B23" s="43" t="s">
        <v>729</v>
      </c>
      <c r="C23" s="38" t="s">
        <v>730</v>
      </c>
      <c r="D23" s="44">
        <f>SUM(D12:D13,D15:D21)</f>
        <v>0</v>
      </c>
      <c r="E23" s="55"/>
      <c r="F23" s="44">
        <f>SUM(F12:F13,F15:F21)</f>
        <v>0</v>
      </c>
      <c r="G23" s="55"/>
      <c r="H23" s="34"/>
      <c r="I23" s="34"/>
      <c r="J23" s="41"/>
      <c r="K23" s="41"/>
      <c r="L23" s="41"/>
      <c r="M23" s="41"/>
      <c r="N23" s="26"/>
    </row>
    <row r="24" spans="1:14">
      <c r="A24" s="26"/>
      <c r="B24"/>
      <c r="C24"/>
      <c r="D24" s="34"/>
      <c r="E24" s="34"/>
      <c r="F24" s="34"/>
      <c r="G24" s="34"/>
      <c r="H24" s="34"/>
      <c r="I24" s="34"/>
      <c r="J24" s="41"/>
      <c r="K24" s="41"/>
      <c r="L24" s="41"/>
      <c r="M24" s="41"/>
      <c r="N24" s="26"/>
    </row>
    <row r="25" spans="1:14">
      <c r="A25" s="26"/>
      <c r="B25"/>
      <c r="C25"/>
      <c r="D25" s="34"/>
      <c r="E25" s="34"/>
      <c r="F25" s="34"/>
      <c r="G25" s="34"/>
      <c r="H25" s="34"/>
      <c r="I25" s="34"/>
      <c r="J25" s="41"/>
      <c r="K25" s="41"/>
      <c r="L25" s="41"/>
      <c r="M25" s="41"/>
      <c r="N25" s="26"/>
    </row>
    <row r="26" spans="1:14" ht="14.1">
      <c r="A26" s="26"/>
      <c r="B26" s="27" t="s">
        <v>54</v>
      </c>
      <c r="C26"/>
      <c r="D26" s="28"/>
      <c r="E26" s="28" t="s">
        <v>465</v>
      </c>
      <c r="F26" s="28" t="s">
        <v>467</v>
      </c>
      <c r="G26" s="28"/>
      <c r="H26" s="34"/>
      <c r="I26" s="34"/>
      <c r="J26" s="41"/>
      <c r="K26" s="41"/>
      <c r="L26" s="41"/>
      <c r="M26" s="41"/>
      <c r="N26" s="26"/>
    </row>
    <row r="27" spans="1:14" ht="12.95" thickBot="1">
      <c r="A27" s="26"/>
      <c r="B27"/>
      <c r="C27"/>
      <c r="D27" s="28" t="s">
        <v>731</v>
      </c>
      <c r="E27" s="28" t="s">
        <v>732</v>
      </c>
      <c r="F27" s="28" t="s">
        <v>732</v>
      </c>
      <c r="G27" s="28" t="s">
        <v>311</v>
      </c>
      <c r="H27" s="28" t="s">
        <v>733</v>
      </c>
      <c r="I27" s="34"/>
      <c r="J27" s="41"/>
      <c r="K27" s="41"/>
      <c r="L27" s="41"/>
      <c r="M27" s="41"/>
      <c r="N27" s="26"/>
    </row>
    <row r="28" spans="1:14" ht="12.95" thickBot="1">
      <c r="A28" s="26"/>
      <c r="B28" s="37" t="s">
        <v>734</v>
      </c>
      <c r="C28"/>
      <c r="D28" s="38">
        <v>10</v>
      </c>
      <c r="E28" s="38">
        <v>20</v>
      </c>
      <c r="F28" s="38">
        <v>30</v>
      </c>
      <c r="G28" s="38">
        <v>40</v>
      </c>
      <c r="H28" s="38">
        <v>50</v>
      </c>
      <c r="I28" s="34"/>
      <c r="J28" s="41"/>
      <c r="K28" s="41"/>
      <c r="L28" s="41"/>
      <c r="M28" s="41"/>
      <c r="N28" s="26"/>
    </row>
    <row r="29" spans="1:14" ht="12.95" thickBot="1">
      <c r="A29" s="26"/>
      <c r="B29"/>
      <c r="C29"/>
      <c r="D29" s="34"/>
      <c r="E29" s="34"/>
      <c r="F29" s="34"/>
      <c r="G29" s="34"/>
      <c r="H29" s="34"/>
      <c r="I29" s="34"/>
      <c r="J29" s="41"/>
      <c r="K29" s="41"/>
      <c r="L29" s="41"/>
      <c r="M29" s="41"/>
      <c r="N29" s="26"/>
    </row>
    <row r="30" spans="1:14" ht="14.45" thickBot="1">
      <c r="A30" s="26"/>
      <c r="B30" t="s">
        <v>483</v>
      </c>
      <c r="C30" s="38" t="s">
        <v>735</v>
      </c>
      <c r="D30" s="5"/>
      <c r="E30" s="5"/>
      <c r="F30" s="5"/>
      <c r="G30" s="44">
        <f>SUM(D30:F30)</f>
        <v>0</v>
      </c>
      <c r="H30" s="5"/>
      <c r="I30" s="34"/>
      <c r="J30" s="41"/>
      <c r="K30" s="41"/>
      <c r="L30" s="41"/>
      <c r="M30" s="41"/>
      <c r="N30" s="26"/>
    </row>
    <row r="31" spans="1:14" ht="14.45" thickBot="1">
      <c r="A31" s="26"/>
      <c r="B31" t="s">
        <v>485</v>
      </c>
      <c r="C31" s="38" t="s">
        <v>736</v>
      </c>
      <c r="D31" s="5"/>
      <c r="E31" s="5"/>
      <c r="F31" s="5"/>
      <c r="G31" s="44">
        <f>SUM(D31:F31)</f>
        <v>0</v>
      </c>
      <c r="H31" s="5"/>
      <c r="I31" s="34"/>
      <c r="J31" s="41"/>
      <c r="K31" s="41"/>
      <c r="L31" s="41"/>
      <c r="M31" s="41"/>
      <c r="N31" s="26"/>
    </row>
    <row r="32" spans="1:14" ht="14.45" thickBot="1">
      <c r="A32" s="26"/>
      <c r="B32" t="s">
        <v>737</v>
      </c>
      <c r="C32" s="38" t="s">
        <v>738</v>
      </c>
      <c r="D32" s="5"/>
      <c r="E32" s="5"/>
      <c r="F32" s="5"/>
      <c r="G32" s="44">
        <f>SUM(D32:F32)</f>
        <v>0</v>
      </c>
      <c r="H32" s="5"/>
      <c r="I32" s="34"/>
      <c r="J32" s="10"/>
      <c r="K32" s="10"/>
      <c r="L32" s="10"/>
      <c r="M32" s="10"/>
      <c r="N32" s="26"/>
    </row>
    <row r="33" spans="1:14" ht="12.95" thickBot="1">
      <c r="A33" s="26"/>
      <c r="B33"/>
      <c r="C33"/>
      <c r="D33" s="34"/>
      <c r="E33" s="34"/>
      <c r="F33" s="34"/>
      <c r="G33" s="34"/>
      <c r="H33" s="34"/>
      <c r="I33" s="34"/>
      <c r="J33" s="41"/>
      <c r="K33" s="41"/>
      <c r="L33" s="41"/>
      <c r="M33" s="41"/>
      <c r="N33" s="26"/>
    </row>
    <row r="34" spans="1:14" ht="14.45" thickBot="1">
      <c r="A34" s="26"/>
      <c r="B34" s="27" t="s">
        <v>739</v>
      </c>
      <c r="C34" s="38" t="s">
        <v>740</v>
      </c>
      <c r="D34" s="44">
        <f>SUM(D30:D32)</f>
        <v>0</v>
      </c>
      <c r="E34" s="44">
        <f t="shared" ref="E34:H34" si="0">SUM(E30:E32)</f>
        <v>0</v>
      </c>
      <c r="F34" s="44">
        <f t="shared" si="0"/>
        <v>0</v>
      </c>
      <c r="G34" s="44">
        <f>SUM(G30:G32)</f>
        <v>0</v>
      </c>
      <c r="H34" s="44">
        <f t="shared" si="0"/>
        <v>0</v>
      </c>
      <c r="I34" s="34"/>
      <c r="J34" s="41"/>
      <c r="K34" s="41"/>
      <c r="L34" s="41"/>
      <c r="M34" s="41"/>
      <c r="N34" s="26"/>
    </row>
    <row r="35" spans="1:14">
      <c r="A35" s="26"/>
      <c r="B35"/>
      <c r="C35"/>
      <c r="D35" s="34"/>
      <c r="E35" s="34"/>
      <c r="F35" s="34"/>
      <c r="G35" s="34"/>
      <c r="H35" s="34"/>
      <c r="I35" s="34"/>
      <c r="J35" s="41"/>
      <c r="K35" s="41"/>
      <c r="L35" s="41"/>
      <c r="M35" s="41"/>
      <c r="N35" s="26"/>
    </row>
    <row r="36" spans="1:14">
      <c r="A36" s="26"/>
      <c r="B36"/>
      <c r="C36"/>
      <c r="D36" s="34"/>
      <c r="E36" s="34"/>
      <c r="F36" s="34"/>
      <c r="G36" s="34"/>
      <c r="H36" s="34"/>
      <c r="I36" s="34"/>
      <c r="J36" s="41"/>
      <c r="K36" s="41"/>
      <c r="L36" s="41"/>
      <c r="M36" s="41"/>
      <c r="N36" s="26"/>
    </row>
    <row r="37" spans="1:14">
      <c r="A37" s="26"/>
      <c r="B37"/>
      <c r="C37"/>
      <c r="D37" s="34"/>
      <c r="E37" s="34"/>
      <c r="F37" s="34"/>
      <c r="G37" s="34"/>
      <c r="H37" s="34"/>
      <c r="I37" s="34"/>
      <c r="J37" s="41"/>
      <c r="K37" s="41"/>
      <c r="L37" s="41"/>
      <c r="M37" s="41"/>
      <c r="N37" s="26"/>
    </row>
    <row r="38" spans="1:14" ht="14.1">
      <c r="A38" s="26"/>
      <c r="B38" s="27" t="s">
        <v>741</v>
      </c>
      <c r="C38"/>
      <c r="D38" s="28"/>
      <c r="E38" s="28" t="s">
        <v>465</v>
      </c>
      <c r="F38" s="115" t="s">
        <v>742</v>
      </c>
      <c r="G38" s="115"/>
      <c r="H38" s="115"/>
      <c r="I38" s="115"/>
      <c r="J38" s="115"/>
      <c r="K38" s="115"/>
      <c r="L38" s="115"/>
      <c r="M38" s="41"/>
      <c r="N38" s="26"/>
    </row>
    <row r="39" spans="1:14" ht="12.95" thickBot="1">
      <c r="A39" s="26"/>
      <c r="B39"/>
      <c r="C39"/>
      <c r="D39" s="28" t="s">
        <v>731</v>
      </c>
      <c r="E39" s="28" t="s">
        <v>732</v>
      </c>
      <c r="F39" s="28" t="s">
        <v>743</v>
      </c>
      <c r="G39" s="28" t="s">
        <v>744</v>
      </c>
      <c r="H39" s="28" t="s">
        <v>745</v>
      </c>
      <c r="I39" s="28" t="s">
        <v>746</v>
      </c>
      <c r="J39" s="28" t="s">
        <v>747</v>
      </c>
      <c r="K39" s="28" t="s">
        <v>748</v>
      </c>
      <c r="L39" s="28" t="s">
        <v>749</v>
      </c>
      <c r="M39" s="28" t="s">
        <v>311</v>
      </c>
      <c r="N39" s="26"/>
    </row>
    <row r="40" spans="1:14" ht="12.95" thickBot="1">
      <c r="A40" s="26"/>
      <c r="B40" s="37" t="s">
        <v>750</v>
      </c>
      <c r="C40"/>
      <c r="D40" s="38">
        <v>10</v>
      </c>
      <c r="E40" s="38">
        <v>20</v>
      </c>
      <c r="F40" s="38">
        <v>30</v>
      </c>
      <c r="G40" s="38">
        <v>35</v>
      </c>
      <c r="H40" s="38">
        <v>40</v>
      </c>
      <c r="I40" s="38">
        <v>45</v>
      </c>
      <c r="J40" s="38">
        <v>50</v>
      </c>
      <c r="K40" s="38">
        <v>55</v>
      </c>
      <c r="L40" s="38">
        <v>60</v>
      </c>
      <c r="M40" s="38">
        <v>90</v>
      </c>
      <c r="N40" s="26"/>
    </row>
    <row r="41" spans="1:14">
      <c r="A41" s="26"/>
      <c r="B41"/>
      <c r="C41"/>
      <c r="D41" s="34"/>
      <c r="E41" s="34"/>
      <c r="F41" s="34"/>
      <c r="G41" s="34"/>
      <c r="H41" s="34"/>
      <c r="I41" s="34"/>
      <c r="J41" s="41"/>
      <c r="K41" s="41"/>
      <c r="L41" s="41"/>
      <c r="M41" s="41"/>
      <c r="N41" s="26"/>
    </row>
    <row r="42" spans="1:14" ht="15" thickBot="1">
      <c r="A42" s="26"/>
      <c r="B42" s="53" t="s">
        <v>751</v>
      </c>
      <c r="C42"/>
      <c r="D42" s="34"/>
      <c r="E42" s="34"/>
      <c r="F42" s="34"/>
      <c r="G42" s="34"/>
      <c r="H42" s="34"/>
      <c r="I42" s="34"/>
      <c r="J42" s="41"/>
      <c r="K42" s="41"/>
      <c r="L42" s="41"/>
      <c r="M42" s="41"/>
      <c r="N42" s="26"/>
    </row>
    <row r="43" spans="1:14" ht="14.45" thickBot="1">
      <c r="A43" s="26"/>
      <c r="B43" s="40" t="s">
        <v>752</v>
      </c>
      <c r="C43" s="38" t="s">
        <v>753</v>
      </c>
      <c r="D43" s="5"/>
      <c r="E43" s="5"/>
      <c r="F43" s="5"/>
      <c r="G43" s="5"/>
      <c r="H43" s="5"/>
      <c r="I43" s="5"/>
      <c r="J43" s="5"/>
      <c r="K43" s="5"/>
      <c r="L43" s="5"/>
      <c r="M43" s="44">
        <f>SUM(D43:L43)</f>
        <v>0</v>
      </c>
      <c r="N43" s="26"/>
    </row>
    <row r="44" spans="1:14" ht="14.45" thickBot="1">
      <c r="A44" s="26"/>
      <c r="B44" s="40" t="s">
        <v>754</v>
      </c>
      <c r="C44" s="38" t="s">
        <v>755</v>
      </c>
      <c r="D44" s="5"/>
      <c r="E44" s="5"/>
      <c r="F44" s="5"/>
      <c r="G44" s="5"/>
      <c r="H44" s="5"/>
      <c r="I44" s="5"/>
      <c r="J44" s="5"/>
      <c r="K44" s="5"/>
      <c r="L44" s="5"/>
      <c r="M44" s="44">
        <f t="shared" ref="M44:M45" si="1">SUM(D44:L44)</f>
        <v>0</v>
      </c>
      <c r="N44" s="26"/>
    </row>
    <row r="45" spans="1:14" ht="14.45" thickBot="1">
      <c r="A45" s="26"/>
      <c r="B45" t="s">
        <v>485</v>
      </c>
      <c r="C45" s="38" t="s">
        <v>756</v>
      </c>
      <c r="D45" s="5"/>
      <c r="E45" s="5"/>
      <c r="F45" s="5"/>
      <c r="G45" s="5"/>
      <c r="H45" s="5"/>
      <c r="I45" s="5"/>
      <c r="J45" s="5"/>
      <c r="K45" s="5"/>
      <c r="L45" s="5"/>
      <c r="M45" s="44">
        <f t="shared" si="1"/>
        <v>0</v>
      </c>
      <c r="N45" s="26"/>
    </row>
    <row r="46" spans="1:14" ht="15" thickBot="1">
      <c r="A46" s="26"/>
      <c r="B46" s="53" t="s">
        <v>487</v>
      </c>
      <c r="C46"/>
      <c r="D46" s="34"/>
      <c r="E46" s="34"/>
      <c r="F46" s="34"/>
      <c r="G46" s="34"/>
      <c r="H46" s="34"/>
      <c r="I46" s="34"/>
      <c r="J46" s="10"/>
      <c r="K46" s="10"/>
      <c r="L46" s="10"/>
      <c r="M46" s="10"/>
      <c r="N46" s="26"/>
    </row>
    <row r="47" spans="1:14" ht="14.45" thickBot="1">
      <c r="A47" s="26"/>
      <c r="B47" s="40" t="s">
        <v>488</v>
      </c>
      <c r="C47" s="38" t="s">
        <v>757</v>
      </c>
      <c r="D47" s="5"/>
      <c r="E47" s="5"/>
      <c r="F47" s="5"/>
      <c r="G47" s="5"/>
      <c r="H47" s="5"/>
      <c r="I47" s="5"/>
      <c r="J47" s="5"/>
      <c r="K47" s="5"/>
      <c r="L47" s="5"/>
      <c r="M47" s="44">
        <f t="shared" ref="M47:M50" si="2">SUM(D47:L47)</f>
        <v>0</v>
      </c>
      <c r="N47" s="26"/>
    </row>
    <row r="48" spans="1:14" ht="14.45" thickBot="1">
      <c r="A48" s="26"/>
      <c r="B48" s="40" t="s">
        <v>490</v>
      </c>
      <c r="C48" s="38" t="s">
        <v>758</v>
      </c>
      <c r="D48" s="5"/>
      <c r="E48" s="5"/>
      <c r="F48" s="5"/>
      <c r="G48" s="5"/>
      <c r="H48" s="5"/>
      <c r="I48" s="5"/>
      <c r="J48" s="5"/>
      <c r="K48" s="5"/>
      <c r="L48" s="5"/>
      <c r="M48" s="44">
        <f t="shared" si="2"/>
        <v>0</v>
      </c>
      <c r="N48" s="26"/>
    </row>
    <row r="49" spans="1:14" ht="14.45" thickBot="1">
      <c r="A49" s="26"/>
      <c r="B49" s="40" t="s">
        <v>284</v>
      </c>
      <c r="C49" s="38" t="s">
        <v>759</v>
      </c>
      <c r="D49" s="5"/>
      <c r="E49" s="5"/>
      <c r="F49" s="5"/>
      <c r="G49" s="5"/>
      <c r="H49" s="5"/>
      <c r="I49" s="5"/>
      <c r="J49" s="5"/>
      <c r="K49" s="5"/>
      <c r="L49" s="5"/>
      <c r="M49" s="44">
        <f t="shared" si="2"/>
        <v>0</v>
      </c>
      <c r="N49" s="26"/>
    </row>
    <row r="50" spans="1:14" ht="14.45" thickBot="1">
      <c r="A50" s="26"/>
      <c r="B50" s="40" t="s">
        <v>493</v>
      </c>
      <c r="C50" s="38" t="s">
        <v>760</v>
      </c>
      <c r="D50" s="5"/>
      <c r="E50" s="5"/>
      <c r="F50" s="5"/>
      <c r="G50" s="5"/>
      <c r="H50" s="5"/>
      <c r="I50" s="5"/>
      <c r="J50" s="5"/>
      <c r="K50" s="5"/>
      <c r="L50" s="5"/>
      <c r="M50" s="44">
        <f t="shared" si="2"/>
        <v>0</v>
      </c>
      <c r="N50" s="26"/>
    </row>
    <row r="51" spans="1:14" ht="12.95" thickBot="1">
      <c r="A51" s="26"/>
      <c r="B51"/>
      <c r="C51"/>
      <c r="D51" s="34"/>
      <c r="E51" s="34"/>
      <c r="F51" s="34"/>
      <c r="G51" s="34"/>
      <c r="H51" s="34"/>
      <c r="I51" s="34"/>
      <c r="J51" s="41"/>
      <c r="K51" s="41"/>
      <c r="L51" s="41"/>
      <c r="M51" s="41"/>
      <c r="N51" s="26"/>
    </row>
    <row r="52" spans="1:14" ht="14.45" thickBot="1">
      <c r="A52" s="26"/>
      <c r="B52" s="27" t="s">
        <v>138</v>
      </c>
      <c r="C52" s="38" t="s">
        <v>761</v>
      </c>
      <c r="D52" s="44">
        <f>SUM(D43:D45,D47:D50)</f>
        <v>0</v>
      </c>
      <c r="E52" s="44">
        <f t="shared" ref="E52:M52" si="3">SUM(E43:E45,E47:E50)</f>
        <v>0</v>
      </c>
      <c r="F52" s="44">
        <f t="shared" si="3"/>
        <v>0</v>
      </c>
      <c r="G52" s="44">
        <f t="shared" si="3"/>
        <v>0</v>
      </c>
      <c r="H52" s="44">
        <f t="shared" si="3"/>
        <v>0</v>
      </c>
      <c r="I52" s="44">
        <f t="shared" si="3"/>
        <v>0</v>
      </c>
      <c r="J52" s="44">
        <f t="shared" si="3"/>
        <v>0</v>
      </c>
      <c r="K52" s="44">
        <f t="shared" si="3"/>
        <v>0</v>
      </c>
      <c r="L52" s="44">
        <f t="shared" si="3"/>
        <v>0</v>
      </c>
      <c r="M52" s="44">
        <f t="shared" si="3"/>
        <v>0</v>
      </c>
      <c r="N52" s="26"/>
    </row>
  </sheetData>
  <sheetProtection algorithmName="SHA-512" hashValue="5E+iEjF0ohccpzbq6YxzK2HXo7uxaTi975w3pOMwtz2UwKQl5xcwEZgs3pinSNsX1IA/I5BuU2BBdhZW8+Hthw==" saltValue="3qCq1Ztuy+GdBt6cVDypkQ==" spinCount="100000" sheet="1" objects="1" scenarios="1"/>
  <mergeCells count="2">
    <mergeCell ref="D3:F3"/>
    <mergeCell ref="F38:L38"/>
  </mergeCells>
  <phoneticPr fontId="14" type="noConversion"/>
  <printOptions horizontalCentered="1"/>
  <pageMargins left="0.70866141732283505" right="0.70866141732283505" top="0.74803149606299202" bottom="0.74803149606299202" header="0.31496062992126" footer="0.31496062992126"/>
  <pageSetup scale="52" fitToHeight="0" orientation="landscape" r:id="rId1"/>
  <headerFooter>
    <oddFooter>&amp;CClassification: Protected B&amp;R&amp;P/&amp;N</oddFooter>
  </headerFooter>
  <ignoredErrors>
    <ignoredError sqref="D3:F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EFDD224EEC0444AA715A3194DD4C2C" ma:contentTypeVersion="10" ma:contentTypeDescription="Create a new document." ma:contentTypeScope="" ma:versionID="5e67e4d87f04116aea482ba0c87cdce1">
  <xsd:schema xmlns:xsd="http://www.w3.org/2001/XMLSchema" xmlns:xs="http://www.w3.org/2001/XMLSchema" xmlns:p="http://schemas.microsoft.com/office/2006/metadata/properties" xmlns:ns2="0a306474-2f71-4b61-acb0-869ecc430a4c" xmlns:ns3="f0ca8578-a3f2-42e9-a83a-9c5359b1d667" targetNamespace="http://schemas.microsoft.com/office/2006/metadata/properties" ma:root="true" ma:fieldsID="7c6cb75b2bd349bd7e9a3c6acf39c940" ns2:_="" ns3:_="">
    <xsd:import namespace="0a306474-2f71-4b61-acb0-869ecc430a4c"/>
    <xsd:import namespace="f0ca8578-a3f2-42e9-a83a-9c5359b1d66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ObjectDetectorVersions" minOccurs="0"/>
                <xsd:element ref="ns3:MediaServiceDateTaken" minOccurs="0"/>
                <xsd:element ref="ns3:MediaLengthInSeconds" minOccurs="0"/>
                <xsd:element ref="ns3:MediaServiceGenerationTime" minOccurs="0"/>
                <xsd:element ref="ns3:MediaServiceEventHashCode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06474-2f71-4b61-acb0-869ecc430a4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ca8578-a3f2-42e9-a83a-9c5359b1d6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a306474-2f71-4b61-acb0-869ecc430a4c">
      <UserInfo>
        <DisplayName/>
        <AccountId xsi:nil="true"/>
        <AccountType/>
      </UserInfo>
    </SharedWithUsers>
    <_dlc_DocId xmlns="0a306474-2f71-4b61-acb0-869ecc430a4c">BCFSA-988952159-638</_dlc_DocId>
    <_dlc_DocIdUrl xmlns="0a306474-2f71-4b61-acb0-869ecc430a4c">
      <Url>https://bcfsa.sharepoint.com/sites/CapitalProjects/_layouts/15/DocIdRedir.aspx?ID=BCFSA-988952159-638</Url>
      <Description>BCFSA-988952159-638</Description>
    </_dlc_DocIdUrl>
  </documentManagement>
</p:properties>
</file>

<file path=customXml/itemProps1.xml><?xml version="1.0" encoding="utf-8"?>
<ds:datastoreItem xmlns:ds="http://schemas.openxmlformats.org/officeDocument/2006/customXml" ds:itemID="{3A123C20-BE77-4001-AE1C-B7E6BCD83924}"/>
</file>

<file path=customXml/itemProps2.xml><?xml version="1.0" encoding="utf-8"?>
<ds:datastoreItem xmlns:ds="http://schemas.openxmlformats.org/officeDocument/2006/customXml" ds:itemID="{38983821-16B0-43B2-A9F3-417651027E9F}"/>
</file>

<file path=customXml/itemProps3.xml><?xml version="1.0" encoding="utf-8"?>
<ds:datastoreItem xmlns:ds="http://schemas.openxmlformats.org/officeDocument/2006/customXml" ds:itemID="{8E5A5D62-DD5E-4716-8E3E-152403B4FB72}"/>
</file>

<file path=customXml/itemProps4.xml><?xml version="1.0" encoding="utf-8"?>
<ds:datastoreItem xmlns:ds="http://schemas.openxmlformats.org/officeDocument/2006/customXml" ds:itemID="{007E912D-1756-4904-8D1C-36592B796A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Szinku, Tunde FIN:EX</dc:creator>
  <cp:keywords/>
  <dc:description/>
  <cp:lastModifiedBy/>
  <cp:revision/>
  <dcterms:created xsi:type="dcterms:W3CDTF">2019-01-08T17:46:18Z</dcterms:created>
  <dcterms:modified xsi:type="dcterms:W3CDTF">2026-07-08T17:00:01Z</dcterms:modified>
  <cp:category/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0x010100BAEFDD224EEC0444AA715A3194DD4C2C</vt:lpwstr>
  </property>
  <property fmtid="{D5CDD505-2E9C-101B-9397-08002B2CF9AE}" pid="3" name="_dlc_DocIdItemGuid">
    <vt:lpwstr>6e07cdd1-9303-40c6-a844-e369d51e8e4c</vt:lpwstr>
  </property>
  <property fmtid="{D5CDD505-2E9C-101B-9397-08002B2CF9AE}" pid="4" name="Topic">
    <vt:lpwstr/>
  </property>
  <property fmtid="{D5CDD505-2E9C-101B-9397-08002B2CF9AE}" pid="5" name="MediaServiceImageTags">
    <vt:lpwstr/>
  </property>
  <property fmtid="{D5CDD505-2E9C-101B-9397-08002B2CF9AE}" pid="6" name="Order">
    <vt:r8>95200</vt:r8>
  </property>
  <property fmtid="{D5CDD505-2E9C-101B-9397-08002B2CF9AE}" pid="7" name="xd_Signature">
    <vt:bool>false</vt:bool>
  </property>
  <property fmtid="{D5CDD505-2E9C-101B-9397-08002B2CF9AE}" pid="8" name="On Website">
    <vt:bool>false</vt:bool>
  </property>
  <property fmtid="{D5CDD505-2E9C-101B-9397-08002B2CF9AE}" pid="9" name="xd_ProgID">
    <vt:lpwstr/>
  </property>
  <property fmtid="{D5CDD505-2E9C-101B-9397-08002B2CF9AE}" pid="10" name="Bulletin">
    <vt:bool>false</vt:bool>
  </property>
  <property fmtid="{D5CDD505-2E9C-101B-9397-08002B2CF9AE}" pid="11" name="Issue">
    <vt:lpwstr>Rebranding CU and TR Templates</vt:lpwstr>
  </property>
  <property fmtid="{D5CDD505-2E9C-101B-9397-08002B2CF9AE}" pid="12" name="TriggerFlowInfo">
    <vt:lpwstr/>
  </property>
  <property fmtid="{D5CDD505-2E9C-101B-9397-08002B2CF9AE}" pid="13" name="_dlc_DocId">
    <vt:lpwstr>BCFSA-510395669-952</vt:lpwstr>
  </property>
  <property fmtid="{D5CDD505-2E9C-101B-9397-08002B2CF9AE}" pid="14" name="_dlc_DocIdUrl">
    <vt:lpwstr>https://bcfsa.sharepoint.com/sites/Policy/_layouts/15/DocIdRedir.aspx?ID=BCFSA-510395669-952, BCFSA-510395669-952</vt:lpwstr>
  </property>
  <property fmtid="{D5CDD505-2E9C-101B-9397-08002B2CF9AE}" pid="15" name="ComplianceAssetId">
    <vt:lpwstr/>
  </property>
  <property fmtid="{D5CDD505-2E9C-101B-9397-08002B2CF9AE}" pid="16" name="TemplateUrl">
    <vt:lpwstr/>
  </property>
  <property fmtid="{D5CDD505-2E9C-101B-9397-08002B2CF9AE}" pid="17" name="_ExtendedDescription">
    <vt:lpwstr/>
  </property>
</Properties>
</file>